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Excel\EA\EA_eapr\230403\Aussendung\"/>
    </mc:Choice>
  </mc:AlternateContent>
  <bookViews>
    <workbookView xWindow="0" yWindow="0" windowWidth="28800" windowHeight="12285" activeTab="1"/>
  </bookViews>
  <sheets>
    <sheet name="2022" sheetId="1" r:id="rId1"/>
    <sheet name="2023" sheetId="2" r:id="rId2"/>
    <sheet name="2024" sheetId="3" r:id="rId3"/>
    <sheet name="2025" sheetId="4" r:id="rId4"/>
    <sheet name="2026" sheetId="5" r:id="rId5"/>
    <sheet name="2027" sheetId="6" r:id="rId6"/>
  </sheets>
  <definedNames>
    <definedName name="_xlnm.Print_Area" localSheetId="0">'2022'!$5:$37,'2022'!#REF!</definedName>
    <definedName name="_xlnm.Print_Area" localSheetId="1">'2023'!$5:$37,'2023'!#REF!</definedName>
    <definedName name="_xlnm.Print_Area" localSheetId="2">'2024'!$5:$37,'2024'!#REF!</definedName>
    <definedName name="_xlnm.Print_Area" localSheetId="3">'2025'!$5:$37,'2025'!#REF!</definedName>
    <definedName name="_xlnm.Print_Area" localSheetId="4">'2026'!$5:$37,'2026'!#REF!</definedName>
    <definedName name="_xlnm.Print_Area" localSheetId="5">'2027'!$5:$37,'2027'!#REF!</definedName>
    <definedName name="_xlnm.Print_Titles" localSheetId="0">'2022'!$1:$3</definedName>
    <definedName name="_xlnm.Print_Titles" localSheetId="1">'2023'!$1:$3</definedName>
    <definedName name="_xlnm.Print_Titles" localSheetId="2">'2024'!$1:$3</definedName>
    <definedName name="_xlnm.Print_Titles" localSheetId="3">'2025'!$1:$3</definedName>
    <definedName name="_xlnm.Print_Titles" localSheetId="4">'2026'!$1:$3</definedName>
    <definedName name="_xlnm.Print_Titles" localSheetId="5">'2027'!$1:$3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6" l="1"/>
  <c r="K31" i="6"/>
  <c r="K30" i="6"/>
  <c r="K29" i="6"/>
  <c r="K28" i="6"/>
  <c r="K27" i="6"/>
  <c r="K26" i="6"/>
  <c r="K20" i="6"/>
  <c r="H19" i="6"/>
  <c r="H21" i="6" s="1"/>
  <c r="G19" i="6"/>
  <c r="G21" i="6" s="1"/>
  <c r="K18" i="6"/>
  <c r="K17" i="6"/>
  <c r="J19" i="6"/>
  <c r="J21" i="6" s="1"/>
  <c r="I19" i="6"/>
  <c r="I21" i="6" s="1"/>
  <c r="F19" i="6"/>
  <c r="F21" i="6" s="1"/>
  <c r="E19" i="6"/>
  <c r="E21" i="6" s="1"/>
  <c r="D19" i="6"/>
  <c r="D21" i="6" s="1"/>
  <c r="C19" i="6"/>
  <c r="C21" i="6" s="1"/>
  <c r="B19" i="6"/>
  <c r="K11" i="6"/>
  <c r="J10" i="6"/>
  <c r="J12" i="6" s="1"/>
  <c r="I10" i="6"/>
  <c r="I12" i="6" s="1"/>
  <c r="B10" i="6"/>
  <c r="B12" i="6" s="1"/>
  <c r="K9" i="6"/>
  <c r="H10" i="6"/>
  <c r="H12" i="6" s="1"/>
  <c r="G10" i="6"/>
  <c r="G12" i="6" s="1"/>
  <c r="F10" i="6"/>
  <c r="F12" i="6" s="1"/>
  <c r="E10" i="6"/>
  <c r="E12" i="6" s="1"/>
  <c r="D10" i="6"/>
  <c r="D12" i="6" s="1"/>
  <c r="K8" i="6"/>
  <c r="K32" i="5"/>
  <c r="K31" i="5"/>
  <c r="K30" i="5"/>
  <c r="K29" i="5"/>
  <c r="K28" i="5"/>
  <c r="K27" i="5"/>
  <c r="K26" i="5"/>
  <c r="K20" i="5"/>
  <c r="J19" i="5"/>
  <c r="J21" i="5" s="1"/>
  <c r="C19" i="5"/>
  <c r="C21" i="5" s="1"/>
  <c r="B19" i="5"/>
  <c r="B21" i="5" s="1"/>
  <c r="K18" i="5"/>
  <c r="I19" i="5"/>
  <c r="I21" i="5" s="1"/>
  <c r="H19" i="5"/>
  <c r="H21" i="5" s="1"/>
  <c r="G19" i="5"/>
  <c r="G21" i="5" s="1"/>
  <c r="F19" i="5"/>
  <c r="F21" i="5" s="1"/>
  <c r="E19" i="5"/>
  <c r="E21" i="5" s="1"/>
  <c r="D19" i="5"/>
  <c r="D21" i="5" s="1"/>
  <c r="K17" i="5"/>
  <c r="K11" i="5"/>
  <c r="E10" i="5"/>
  <c r="E12" i="5" s="1"/>
  <c r="D10" i="5"/>
  <c r="D12" i="5" s="1"/>
  <c r="K9" i="5"/>
  <c r="J10" i="5"/>
  <c r="J12" i="5" s="1"/>
  <c r="I10" i="5"/>
  <c r="I12" i="5" s="1"/>
  <c r="H10" i="5"/>
  <c r="H12" i="5" s="1"/>
  <c r="G10" i="5"/>
  <c r="G12" i="5" s="1"/>
  <c r="F10" i="5"/>
  <c r="F12" i="5" s="1"/>
  <c r="C10" i="5"/>
  <c r="C12" i="5" s="1"/>
  <c r="B10" i="5"/>
  <c r="K32" i="4"/>
  <c r="K31" i="4"/>
  <c r="K30" i="4"/>
  <c r="K29" i="4"/>
  <c r="K28" i="4"/>
  <c r="K27" i="4"/>
  <c r="K26" i="4"/>
  <c r="K20" i="4"/>
  <c r="F19" i="4"/>
  <c r="F21" i="4" s="1"/>
  <c r="E19" i="4"/>
  <c r="E21" i="4" s="1"/>
  <c r="K18" i="4"/>
  <c r="J19" i="4"/>
  <c r="J21" i="4" s="1"/>
  <c r="I19" i="4"/>
  <c r="I21" i="4" s="1"/>
  <c r="H19" i="4"/>
  <c r="H21" i="4" s="1"/>
  <c r="G19" i="4"/>
  <c r="G21" i="4" s="1"/>
  <c r="D19" i="4"/>
  <c r="D21" i="4" s="1"/>
  <c r="C19" i="4"/>
  <c r="C21" i="4" s="1"/>
  <c r="B19" i="4"/>
  <c r="K11" i="4"/>
  <c r="H10" i="4"/>
  <c r="H12" i="4" s="1"/>
  <c r="G10" i="4"/>
  <c r="G12" i="4" s="1"/>
  <c r="K9" i="4"/>
  <c r="J10" i="4"/>
  <c r="J12" i="4" s="1"/>
  <c r="I10" i="4"/>
  <c r="I12" i="4" s="1"/>
  <c r="F10" i="4"/>
  <c r="F12" i="4" s="1"/>
  <c r="E10" i="4"/>
  <c r="E12" i="4" s="1"/>
  <c r="D10" i="4"/>
  <c r="D12" i="4" s="1"/>
  <c r="K8" i="4"/>
  <c r="B10" i="4"/>
  <c r="K32" i="3"/>
  <c r="K31" i="3"/>
  <c r="K30" i="3"/>
  <c r="K29" i="3"/>
  <c r="K28" i="3"/>
  <c r="K27" i="3"/>
  <c r="K26" i="3"/>
  <c r="K20" i="3"/>
  <c r="I19" i="3"/>
  <c r="I21" i="3" s="1"/>
  <c r="H19" i="3"/>
  <c r="H21" i="3" s="1"/>
  <c r="K18" i="3"/>
  <c r="J19" i="3"/>
  <c r="J21" i="3" s="1"/>
  <c r="G19" i="3"/>
  <c r="G21" i="3" s="1"/>
  <c r="F19" i="3"/>
  <c r="F21" i="3" s="1"/>
  <c r="E19" i="3"/>
  <c r="E21" i="3" s="1"/>
  <c r="D19" i="3"/>
  <c r="D21" i="3" s="1"/>
  <c r="K17" i="3"/>
  <c r="B19" i="3"/>
  <c r="K11" i="3"/>
  <c r="J10" i="3"/>
  <c r="J12" i="3" s="1"/>
  <c r="C10" i="3"/>
  <c r="C12" i="3" s="1"/>
  <c r="B10" i="3"/>
  <c r="K9" i="3"/>
  <c r="I10" i="3"/>
  <c r="I12" i="3" s="1"/>
  <c r="H10" i="3"/>
  <c r="H12" i="3" s="1"/>
  <c r="G10" i="3"/>
  <c r="G12" i="3" s="1"/>
  <c r="F10" i="3"/>
  <c r="F12" i="3" s="1"/>
  <c r="E10" i="3"/>
  <c r="E12" i="3" s="1"/>
  <c r="D10" i="3"/>
  <c r="D12" i="3" s="1"/>
  <c r="K8" i="3"/>
  <c r="K32" i="2"/>
  <c r="K31" i="2"/>
  <c r="K30" i="2"/>
  <c r="K29" i="2"/>
  <c r="K28" i="2"/>
  <c r="K27" i="2"/>
  <c r="K26" i="2"/>
  <c r="K20" i="2"/>
  <c r="D19" i="2"/>
  <c r="D21" i="2" s="1"/>
  <c r="C19" i="2"/>
  <c r="C21" i="2" s="1"/>
  <c r="K18" i="2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K17" i="2"/>
  <c r="B19" i="2"/>
  <c r="K11" i="2"/>
  <c r="F10" i="2"/>
  <c r="F12" i="2" s="1"/>
  <c r="E10" i="2"/>
  <c r="E12" i="2" s="1"/>
  <c r="K9" i="2"/>
  <c r="J10" i="2"/>
  <c r="J12" i="2" s="1"/>
  <c r="I10" i="2"/>
  <c r="I12" i="2" s="1"/>
  <c r="H10" i="2"/>
  <c r="H12" i="2" s="1"/>
  <c r="G10" i="2"/>
  <c r="G12" i="2" s="1"/>
  <c r="D10" i="2"/>
  <c r="D12" i="2" s="1"/>
  <c r="C10" i="2"/>
  <c r="C12" i="2" s="1"/>
  <c r="B10" i="2"/>
  <c r="K20" i="1"/>
  <c r="G19" i="1"/>
  <c r="G21" i="1" s="1"/>
  <c r="F19" i="1"/>
  <c r="F21" i="1" s="1"/>
  <c r="K18" i="1"/>
  <c r="J19" i="1"/>
  <c r="J21" i="1" s="1"/>
  <c r="I19" i="1"/>
  <c r="I21" i="1" s="1"/>
  <c r="H19" i="1"/>
  <c r="H21" i="1" s="1"/>
  <c r="E19" i="1"/>
  <c r="E21" i="1" s="1"/>
  <c r="D19" i="1"/>
  <c r="D21" i="1" s="1"/>
  <c r="C19" i="1"/>
  <c r="C21" i="1" s="1"/>
  <c r="B19" i="1"/>
  <c r="K11" i="1"/>
  <c r="I10" i="1"/>
  <c r="I12" i="1" s="1"/>
  <c r="H10" i="1"/>
  <c r="H12" i="1" s="1"/>
  <c r="K9" i="1"/>
  <c r="J10" i="1"/>
  <c r="J12" i="1" s="1"/>
  <c r="G10" i="1"/>
  <c r="G12" i="1" s="1"/>
  <c r="F10" i="1"/>
  <c r="F12" i="1" s="1"/>
  <c r="E10" i="1"/>
  <c r="E12" i="1" s="1"/>
  <c r="D10" i="1"/>
  <c r="D12" i="1" s="1"/>
  <c r="K8" i="1"/>
  <c r="B10" i="1"/>
  <c r="K10" i="3" l="1"/>
  <c r="K19" i="1"/>
  <c r="B21" i="1"/>
  <c r="K21" i="1" s="1"/>
  <c r="B21" i="6"/>
  <c r="K21" i="6" s="1"/>
  <c r="K19" i="6"/>
  <c r="K19" i="2"/>
  <c r="B21" i="2"/>
  <c r="K21" i="2" s="1"/>
  <c r="B12" i="4"/>
  <c r="B12" i="1"/>
  <c r="K10" i="2"/>
  <c r="B12" i="2"/>
  <c r="K12" i="2" s="1"/>
  <c r="B21" i="3"/>
  <c r="K21" i="3" s="1"/>
  <c r="K19" i="3"/>
  <c r="K21" i="5"/>
  <c r="B21" i="4"/>
  <c r="K21" i="4" s="1"/>
  <c r="K19" i="4"/>
  <c r="K10" i="5"/>
  <c r="B12" i="5"/>
  <c r="K12" i="5" s="1"/>
  <c r="K19" i="5"/>
  <c r="K8" i="2"/>
  <c r="K17" i="4"/>
  <c r="C10" i="6"/>
  <c r="C12" i="6" s="1"/>
  <c r="K12" i="6" s="1"/>
  <c r="K17" i="1"/>
  <c r="C10" i="1"/>
  <c r="C12" i="1" s="1"/>
  <c r="C19" i="3"/>
  <c r="C21" i="3" s="1"/>
  <c r="K8" i="5"/>
  <c r="B12" i="3"/>
  <c r="K12" i="3" s="1"/>
  <c r="C10" i="4"/>
  <c r="C12" i="4" s="1"/>
  <c r="K10" i="4" l="1"/>
  <c r="K12" i="4"/>
  <c r="K10" i="1"/>
  <c r="K10" i="6"/>
  <c r="K12" i="1"/>
</calcChain>
</file>

<file path=xl/sharedStrings.xml><?xml version="1.0" encoding="utf-8"?>
<sst xmlns="http://schemas.openxmlformats.org/spreadsheetml/2006/main" count="393" uniqueCount="58">
  <si>
    <t>Ertragsanteile 2022 Kassa, Gemeinden</t>
  </si>
  <si>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</si>
  <si>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</si>
  <si>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</si>
  <si>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</si>
  <si>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</si>
  <si>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</si>
  <si>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</si>
  <si>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</si>
  <si>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</si>
  <si>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Se.</t>
  </si>
  <si>
    <t>Vorschüsse lfd. Jahr</t>
  </si>
  <si>
    <t>Zwischenabrechnung über Vorjahr</t>
  </si>
  <si>
    <t>Summe ohne Spielbankabgabe</t>
  </si>
  <si>
    <t>Spielbankabgabe</t>
  </si>
  <si>
    <t>Summe</t>
  </si>
  <si>
    <t>Ertragsanteile 2022 Kassa, Länder</t>
  </si>
  <si>
    <t>Aufkommensabhängige Transfers</t>
  </si>
  <si>
    <t>Krankenanstalten-Zweckzuschuss KAKuG *)</t>
  </si>
  <si>
    <t>Krankenanstalten-ZZ: Gemeindeanteil</t>
  </si>
  <si>
    <t>Krankenanstaltenfinanzierung: Länderanteil</t>
  </si>
  <si>
    <t>FZ PersNV Betrieb § 23 Abs. 1 FAG 2017</t>
  </si>
  <si>
    <t>FZ PersNV Investitionen § 23 Abs. 2 FAG 2017</t>
  </si>
  <si>
    <t>*) nach Abzug der Vorwegabzüge gemäß § 57 Abs. 4 Z 5 KAKuG</t>
  </si>
  <si>
    <t>Vorausanteil gemäß § 12 Abs. 6 FAG 2017, Euro je Einw.</t>
  </si>
  <si>
    <t>bis</t>
  </si>
  <si>
    <t>10.001 bis</t>
  </si>
  <si>
    <t>20.001 bis</t>
  </si>
  <si>
    <t>über</t>
  </si>
  <si>
    <t>zus. StatSt.</t>
  </si>
  <si>
    <t>20.001-45.000</t>
  </si>
  <si>
    <t>Burgenland</t>
  </si>
  <si>
    <t>Kärnten</t>
  </si>
  <si>
    <t>Niederösterreich</t>
  </si>
  <si>
    <t>Oberösterreich</t>
  </si>
  <si>
    <t>Salzburg</t>
  </si>
  <si>
    <t>Steiermark</t>
  </si>
  <si>
    <t>Vorarlberg</t>
  </si>
  <si>
    <t>Ertragsanteile 2023 Kassa, Gemeinden</t>
  </si>
  <si>
    <t>Ertragsanteile 2023 Kassa, Länder</t>
  </si>
  <si>
    <t>FZ § 25: ohne 16 Mio. Euro für Städte ***)</t>
  </si>
  <si>
    <t>FZ § 25: 16 Mio. Euro für Städte **)</t>
  </si>
  <si>
    <t>**) länderweise Anteile gemäß letzter Überweisung</t>
  </si>
  <si>
    <t>***) Hochrechnung der Aufstockung für Bgld. auf Basis der letzten Überweisung</t>
  </si>
  <si>
    <t>Ertragsanteile 2024 Kassa, Gemeinden</t>
  </si>
  <si>
    <t>Ertragsanteile 2024 Kassa, Länder</t>
  </si>
  <si>
    <t>Ertragsanteile 2025 Kassa, Gemeinden</t>
  </si>
  <si>
    <t>Ertragsanteile 2025 Kassa, Länder</t>
  </si>
  <si>
    <t>Ertragsanteile 2026 Kassa, Gemeinden</t>
  </si>
  <si>
    <t>Ertragsanteile 2026 Kassa, Länder</t>
  </si>
  <si>
    <t>Ertragsanteile 2027 Kassa, Gemeinden</t>
  </si>
  <si>
    <t>Ertragsanteile 2027 Kassa, Länder</t>
  </si>
  <si>
    <t>Kassenmäßige Ertragsanteile 2022, vorl. Erfolg, in Mio. Euro</t>
  </si>
  <si>
    <t>Kassenmäßige Ertragsanteile 2023, Stand April 2023, in Mio. Euro</t>
  </si>
  <si>
    <t>Kassenmäßige Ertragsanteile 2024, Stand April 2023, in Mio. Euro</t>
  </si>
  <si>
    <t>Kassenmäßige Ertragsanteile 2025, Stand April 2023, in Mio. Euro</t>
  </si>
  <si>
    <t>Kassenmäßige Ertragsanteile 2026, Stand April 2023, in Mio. Euro</t>
  </si>
  <si>
    <t>Kassenmäßige Ertragsanteile 2027, Stand April 2023, in Mio.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</si>
</sst>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.0"/>
    <numFmt numFmtId="166" formatCode="#,##0.000000"/>
    <numFmt numFmtId="167" formatCode="_-* #,##0.00\ _ö_S_-;\-* #,##0.00\ _ö_S_-;_-* &quot;-&quot;??\ _ö_S_-;_-@_-"/>
  </numFmts>
  <fonts count="7" x14ac:knownFonts="1">
    <font>
      <sz val="12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Fill="1"/>
    <xf numFmtId="0" fontId="1" fillId="0" borderId="0" xfId="1" applyFill="1"/>
    <xf numFmtId="0" fontId="3" fillId="0" borderId="0" xfId="1" applyFont="1" applyFill="1"/>
    <xf numFmtId="3" fontId="4" fillId="0" borderId="0" xfId="1" applyNumberFormat="1" applyFont="1" applyFill="1"/>
    <xf numFmtId="3" fontId="3" fillId="0" borderId="0" xfId="1" applyNumberFormat="1" applyFont="1" applyFill="1"/>
    <xf numFmtId="4" fontId="3" fillId="0" borderId="0" xfId="1" applyNumberFormat="1" applyFont="1" applyFill="1"/>
    <xf numFmtId="4" fontId="4" fillId="0" borderId="0" xfId="1" applyNumberFormat="1" applyFont="1" applyFill="1"/>
    <xf numFmtId="166" fontId="4" fillId="0" borderId="0" xfId="1" applyNumberFormat="1" applyFont="1" applyFill="1"/>
    <xf numFmtId="3" fontId="3" fillId="0" borderId="0" xfId="1" applyNumberFormat="1" applyFont="1" applyFill="1" applyAlignment="1">
      <alignment horizontal="right"/>
    </xf>
    <xf numFmtId="3" fontId="3" fillId="0" borderId="0" xfId="2" applyNumberFormat="1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164" fontId="6" fillId="0" borderId="0" xfId="3" applyNumberFormat="1" applyFont="1" applyFill="1"/>
    <xf numFmtId="165" fontId="3" fillId="0" borderId="0" xfId="1" applyNumberFormat="1" applyFont="1" applyFill="1"/>
    <xf numFmtId="165" fontId="4" fillId="0" borderId="0" xfId="1" applyNumberFormat="1" applyFont="1" applyFill="1"/>
    <xf numFmtId="167" fontId="6" fillId="0" borderId="0" xfId="4" applyFont="1" applyFill="1"/>
    <xf numFmtId="43" fontId="3" fillId="0" borderId="0" xfId="1" applyNumberFormat="1" applyFont="1" applyFill="1"/>
    <xf numFmtId="0" fontId="4" fillId="0" borderId="0" xfId="1" applyFont="1" applyFill="1" applyBorder="1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</cellXfs>
  <cellStyles count="5">
    <cellStyle name="Komma 3" xfId="4"/>
    <cellStyle name="Prozent 4" xfId="3"/>
    <cellStyle name="Standard" xfId="0" builtinId="0"/>
    <cellStyle name="Standard 2" xfId="1"/>
    <cellStyle name="Standard_EAVERT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tyles" Target="styles.xml"></Relationship><Relationship Id="rId3" Type="http://schemas.openxmlformats.org/officeDocument/2006/relationships/worksheet" Target="worksheets/sheet3.xml"></Relationship><Relationship Id="rId7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5" Type="http://schemas.openxmlformats.org/officeDocument/2006/relationships/worksheet" Target="worksheets/sheet5.xml"></Relationship><Relationship Id="rId10" Type="http://schemas.openxmlformats.org/officeDocument/2006/relationships/calcChain" Target="calcChain.xml"></Relationship><Relationship Id="rId4" Type="http://schemas.openxmlformats.org/officeDocument/2006/relationships/worksheet" Target="worksheets/sheet4.xml"></Relationship><Relationship Id="rId9" Type="http://schemas.openxmlformats.org/officeDocument/2006/relationships/sharedStrings" Target="sharedStrings.xml"></Relationship><Relationship Id="rId11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52</v>
      </c>
    </row>
    <row r="2" spans="1:12" x14ac:dyDescent="0.2">
      <c r="A2" s="3"/>
    </row>
    <row r="5" spans="1:12" s="3" customFormat="1" ht="12" x14ac:dyDescent="0.2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329.11986633845021</v>
      </c>
      <c r="C8" s="6">
        <v>783.88727261298129</v>
      </c>
      <c r="D8" s="6">
        <v>2138.1906319772697</v>
      </c>
      <c r="E8" s="6">
        <v>2032.684276092795</v>
      </c>
      <c r="F8" s="6">
        <v>890.50160389042014</v>
      </c>
      <c r="G8" s="6">
        <v>1616.9405790519309</v>
      </c>
      <c r="H8" s="6">
        <v>1151.5376002294479</v>
      </c>
      <c r="I8" s="6">
        <v>625.53034313856108</v>
      </c>
      <c r="J8" s="6">
        <v>3549.4117329627124</v>
      </c>
      <c r="K8" s="7">
        <f>SUM(B8:J8)</f>
        <v>13117.803906294568</v>
      </c>
      <c r="L8" s="12"/>
    </row>
    <row r="9" spans="1:12" s="3" customFormat="1" ht="12" x14ac:dyDescent="0.2">
      <c r="A9" s="5" t="s">
        <v>12</v>
      </c>
      <c r="B9" s="6">
        <v>9.8300970581765288</v>
      </c>
      <c r="C9" s="6">
        <v>20.984064653407899</v>
      </c>
      <c r="D9" s="6">
        <v>59.267369140949334</v>
      </c>
      <c r="E9" s="6">
        <v>56.585548124831405</v>
      </c>
      <c r="F9" s="6">
        <v>22.254684727616141</v>
      </c>
      <c r="G9" s="6">
        <v>43.474323249187556</v>
      </c>
      <c r="H9" s="6">
        <v>29.486127905129571</v>
      </c>
      <c r="I9" s="6">
        <v>16.057861817768192</v>
      </c>
      <c r="J9" s="6">
        <v>115.99733914093115</v>
      </c>
      <c r="K9" s="7">
        <f t="shared" ref="K9:K12" si="0">SUM(B9:J9)</f>
        <v>373.93741581799782</v>
      </c>
      <c r="L9" s="12"/>
    </row>
    <row r="10" spans="1:12" s="3" customFormat="1" ht="12" x14ac:dyDescent="0.2">
      <c r="A10" s="5" t="s">
        <v>13</v>
      </c>
      <c r="B10" s="7">
        <f>B8+B9</f>
        <v>338.94996339662674</v>
      </c>
      <c r="C10" s="7">
        <f t="shared" ref="C10:J10" si="1">C8+C9</f>
        <v>804.87133726638922</v>
      </c>
      <c r="D10" s="7">
        <f t="shared" si="1"/>
        <v>2197.4580011182193</v>
      </c>
      <c r="E10" s="7">
        <f t="shared" si="1"/>
        <v>2089.2698242176266</v>
      </c>
      <c r="F10" s="7">
        <f t="shared" si="1"/>
        <v>912.75628861803625</v>
      </c>
      <c r="G10" s="7">
        <f t="shared" si="1"/>
        <v>1660.4149023011184</v>
      </c>
      <c r="H10" s="7">
        <f t="shared" si="1"/>
        <v>1181.0237281345774</v>
      </c>
      <c r="I10" s="7">
        <f t="shared" si="1"/>
        <v>641.58820495632926</v>
      </c>
      <c r="J10" s="7">
        <f t="shared" si="1"/>
        <v>3665.4090721036437</v>
      </c>
      <c r="K10" s="7">
        <f t="shared" si="0"/>
        <v>13491.741322112568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0.91555700000000007</v>
      </c>
      <c r="D11" s="6">
        <v>0.98714500000000005</v>
      </c>
      <c r="E11" s="6">
        <v>0.8006700000000001</v>
      </c>
      <c r="F11" s="6">
        <v>1.38069</v>
      </c>
      <c r="G11" s="6">
        <v>0.68462500000000004</v>
      </c>
      <c r="H11" s="6">
        <v>2.0758109999999999</v>
      </c>
      <c r="I11" s="6">
        <v>2.5038870000000002</v>
      </c>
      <c r="J11" s="6">
        <v>2.6273069999999996</v>
      </c>
      <c r="K11" s="7">
        <f t="shared" si="0"/>
        <v>11.975692</v>
      </c>
      <c r="L11" s="12"/>
    </row>
    <row r="12" spans="1:12" s="3" customFormat="1" ht="12" x14ac:dyDescent="0.2">
      <c r="A12" s="4" t="s">
        <v>15</v>
      </c>
      <c r="B12" s="7">
        <f>B10+B11</f>
        <v>338.94996339662674</v>
      </c>
      <c r="C12" s="7">
        <f t="shared" ref="C12:J12" si="2">C10+C11</f>
        <v>805.78689426638925</v>
      </c>
      <c r="D12" s="7">
        <f t="shared" si="2"/>
        <v>2198.4451461182193</v>
      </c>
      <c r="E12" s="7">
        <f t="shared" si="2"/>
        <v>2090.0704942176267</v>
      </c>
      <c r="F12" s="7">
        <f t="shared" si="2"/>
        <v>914.13697861803621</v>
      </c>
      <c r="G12" s="7">
        <f t="shared" si="2"/>
        <v>1661.0995273011185</v>
      </c>
      <c r="H12" s="7">
        <f t="shared" si="2"/>
        <v>1183.0995391345773</v>
      </c>
      <c r="I12" s="7">
        <f t="shared" si="2"/>
        <v>644.09209195632923</v>
      </c>
      <c r="J12" s="7">
        <f t="shared" si="2"/>
        <v>3668.0363791036439</v>
      </c>
      <c r="K12" s="7">
        <f t="shared" si="0"/>
        <v>13503.717014112566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16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645.90803837360147</v>
      </c>
      <c r="C17" s="6">
        <v>1266.6439196211415</v>
      </c>
      <c r="D17" s="6">
        <v>3624.4915306711928</v>
      </c>
      <c r="E17" s="6">
        <v>3143.6672124336133</v>
      </c>
      <c r="F17" s="6">
        <v>1247.3667313585236</v>
      </c>
      <c r="G17" s="6">
        <v>2681.3156861578386</v>
      </c>
      <c r="H17" s="6">
        <v>1652.2449932259008</v>
      </c>
      <c r="I17" s="6">
        <v>896.98830134522666</v>
      </c>
      <c r="J17" s="6">
        <v>4098.9087185021353</v>
      </c>
      <c r="K17" s="7">
        <f>SUM(B17:J17)</f>
        <v>19257.535131689176</v>
      </c>
      <c r="L17" s="12"/>
    </row>
    <row r="18" spans="1:13" s="3" customFormat="1" ht="12" x14ac:dyDescent="0.2">
      <c r="A18" s="5" t="s">
        <v>12</v>
      </c>
      <c r="B18" s="6">
        <v>22.394760350846219</v>
      </c>
      <c r="C18" s="6">
        <v>43.657733312104362</v>
      </c>
      <c r="D18" s="6">
        <v>126.39835317803501</v>
      </c>
      <c r="E18" s="6">
        <v>110.26631296358444</v>
      </c>
      <c r="F18" s="6">
        <v>43.047451790557943</v>
      </c>
      <c r="G18" s="6">
        <v>93.692167618894956</v>
      </c>
      <c r="H18" s="6">
        <v>57.402230878712608</v>
      </c>
      <c r="I18" s="6">
        <v>30.551835190592218</v>
      </c>
      <c r="J18" s="6">
        <v>143.41325776818161</v>
      </c>
      <c r="K18" s="7">
        <f t="shared" ref="K18:K21" si="3">SUM(B18:J18)</f>
        <v>670.82410305150938</v>
      </c>
      <c r="L18" s="12"/>
    </row>
    <row r="19" spans="1:13" s="3" customFormat="1" ht="12" x14ac:dyDescent="0.2">
      <c r="A19" s="5" t="s">
        <v>13</v>
      </c>
      <c r="B19" s="7">
        <f>B17+B18</f>
        <v>668.30279872444771</v>
      </c>
      <c r="C19" s="7">
        <f t="shared" ref="C19:J19" si="4">C17+C18</f>
        <v>1310.3016529332458</v>
      </c>
      <c r="D19" s="7">
        <f t="shared" si="4"/>
        <v>3750.8898838492278</v>
      </c>
      <c r="E19" s="7">
        <f t="shared" si="4"/>
        <v>3253.9335253971976</v>
      </c>
      <c r="F19" s="7">
        <f t="shared" si="4"/>
        <v>1290.4141831490815</v>
      </c>
      <c r="G19" s="7">
        <f t="shared" si="4"/>
        <v>2775.0078537767336</v>
      </c>
      <c r="H19" s="7">
        <f t="shared" si="4"/>
        <v>1709.6472241046133</v>
      </c>
      <c r="I19" s="7">
        <f t="shared" si="4"/>
        <v>927.54013653581887</v>
      </c>
      <c r="J19" s="7">
        <f t="shared" si="4"/>
        <v>4242.3219762703166</v>
      </c>
      <c r="K19" s="7">
        <f t="shared" si="3"/>
        <v>19928.359234740681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0.67870499999999989</v>
      </c>
      <c r="D20" s="6">
        <v>0.75405999999999995</v>
      </c>
      <c r="E20" s="6">
        <v>0.55777199999999993</v>
      </c>
      <c r="F20" s="6">
        <v>0.89649999999999996</v>
      </c>
      <c r="G20" s="6">
        <v>0.43561800000000001</v>
      </c>
      <c r="H20" s="6">
        <v>1.3069410000000001</v>
      </c>
      <c r="I20" s="6">
        <v>2.1634510000000002</v>
      </c>
      <c r="J20" s="6">
        <v>2.4805459999999999</v>
      </c>
      <c r="K20" s="7">
        <f t="shared" si="3"/>
        <v>9.273593</v>
      </c>
      <c r="L20" s="12"/>
    </row>
    <row r="21" spans="1:13" s="3" customFormat="1" ht="12" x14ac:dyDescent="0.2">
      <c r="A21" s="4" t="s">
        <v>15</v>
      </c>
      <c r="B21" s="7">
        <f>B19+B20</f>
        <v>668.30279872444771</v>
      </c>
      <c r="C21" s="7">
        <f t="shared" ref="C21:J21" si="5">C19+C20</f>
        <v>1310.9803579332458</v>
      </c>
      <c r="D21" s="7">
        <f t="shared" si="5"/>
        <v>3751.643943849228</v>
      </c>
      <c r="E21" s="7">
        <f t="shared" si="5"/>
        <v>3254.4912973971977</v>
      </c>
      <c r="F21" s="7">
        <f t="shared" si="5"/>
        <v>1291.3106831490816</v>
      </c>
      <c r="G21" s="7">
        <f t="shared" si="5"/>
        <v>2775.4434717767335</v>
      </c>
      <c r="H21" s="7">
        <f t="shared" si="5"/>
        <v>1710.9541651046134</v>
      </c>
      <c r="I21" s="7">
        <f t="shared" si="5"/>
        <v>929.70358753581888</v>
      </c>
      <c r="J21" s="7">
        <f t="shared" si="5"/>
        <v>4244.8025222703163</v>
      </c>
      <c r="K21" s="7">
        <f t="shared" si="3"/>
        <v>19937.632827740686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3" s="3" customFormat="1" ht="12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7"/>
      <c r="L26" s="12"/>
    </row>
    <row r="27" spans="1:13" s="3" customFormat="1" ht="12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7"/>
      <c r="L27" s="12"/>
      <c r="M27" s="15"/>
    </row>
    <row r="28" spans="1:13" s="3" customFormat="1" ht="12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7"/>
      <c r="L28" s="12"/>
      <c r="M28" s="15"/>
    </row>
    <row r="29" spans="1:13" s="3" customFormat="1" ht="12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12"/>
      <c r="M29" s="15"/>
    </row>
    <row r="30" spans="1:13" s="3" customFormat="1" ht="12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12"/>
      <c r="M30" s="15"/>
    </row>
    <row r="31" spans="1:13" s="3" customFormat="1" ht="12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7"/>
      <c r="L31" s="12"/>
      <c r="M31" s="15"/>
    </row>
    <row r="32" spans="1:13" s="3" customFormat="1" ht="12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7"/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53.36</v>
      </c>
    </row>
    <row r="44" spans="1:13" s="3" customFormat="1" ht="12" x14ac:dyDescent="0.2">
      <c r="A44" s="19" t="s">
        <v>31</v>
      </c>
      <c r="B44" s="6">
        <v>0</v>
      </c>
      <c r="C44" s="6">
        <v>120.01</v>
      </c>
      <c r="D44" s="6">
        <v>120.01</v>
      </c>
      <c r="E44" s="6">
        <v>120.01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95.37</v>
      </c>
      <c r="D45" s="6">
        <v>113.49</v>
      </c>
      <c r="E45" s="6">
        <v>113.49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135.84</v>
      </c>
      <c r="D46" s="6">
        <v>135.84</v>
      </c>
      <c r="E46" s="6">
        <v>135.84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104.1</v>
      </c>
      <c r="D47" s="6">
        <v>113.06</v>
      </c>
      <c r="E47" s="6">
        <v>113.06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133.35</v>
      </c>
      <c r="D48" s="6">
        <v>164.27</v>
      </c>
      <c r="E48" s="6">
        <v>193.03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91.56</v>
      </c>
      <c r="D49" s="6">
        <v>91.56</v>
      </c>
      <c r="E49" s="6">
        <v>130.05000000000001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150.74</v>
      </c>
      <c r="D50" s="6">
        <v>150.74</v>
      </c>
      <c r="E50" s="6">
        <v>198.79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128.94</v>
      </c>
      <c r="D51" s="6">
        <v>154.54</v>
      </c>
      <c r="E51" s="6">
        <v>154.54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53</v>
      </c>
    </row>
    <row r="2" spans="1:12" x14ac:dyDescent="0.2">
      <c r="A2" s="3"/>
    </row>
    <row r="5" spans="1:12" s="3" customFormat="1" ht="12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339.05642310074234</v>
      </c>
      <c r="C8" s="6">
        <v>806.38033299731524</v>
      </c>
      <c r="D8" s="6">
        <v>2189.3579780041937</v>
      </c>
      <c r="E8" s="6">
        <v>2081.4505745675779</v>
      </c>
      <c r="F8" s="6">
        <v>911.63133323116563</v>
      </c>
      <c r="G8" s="6">
        <v>1653.8719231728644</v>
      </c>
      <c r="H8" s="6">
        <v>1170.4596201895095</v>
      </c>
      <c r="I8" s="6">
        <v>635.35026059391612</v>
      </c>
      <c r="J8" s="6">
        <v>3603.947515671859</v>
      </c>
      <c r="K8" s="7">
        <f>SUM(B8:J8)</f>
        <v>13391.505961529143</v>
      </c>
      <c r="L8" s="12"/>
    </row>
    <row r="9" spans="1:12" s="3" customFormat="1" ht="12" x14ac:dyDescent="0.2">
      <c r="A9" s="5" t="s">
        <v>12</v>
      </c>
      <c r="B9" s="6">
        <v>0.16274052309774562</v>
      </c>
      <c r="C9" s="6">
        <v>1.7773052973898593</v>
      </c>
      <c r="D9" s="6">
        <v>-6.7047736652968455</v>
      </c>
      <c r="E9" s="6">
        <v>-4.3240665719243694</v>
      </c>
      <c r="F9" s="6">
        <v>0.31227252795721872</v>
      </c>
      <c r="G9" s="6">
        <v>-2.0153444523226933</v>
      </c>
      <c r="H9" s="6">
        <v>-4.5923642343254762</v>
      </c>
      <c r="I9" s="6">
        <v>-2.5814934194856325</v>
      </c>
      <c r="J9" s="6">
        <v>-18.542525717677083</v>
      </c>
      <c r="K9" s="7">
        <f t="shared" ref="K9:K12" si="0">SUM(B9:J9)</f>
        <v>-36.508249712587272</v>
      </c>
      <c r="L9" s="12"/>
    </row>
    <row r="10" spans="1:12" s="3" customFormat="1" ht="12" x14ac:dyDescent="0.2">
      <c r="A10" s="5" t="s">
        <v>13</v>
      </c>
      <c r="B10" s="7">
        <f>B8+B9</f>
        <v>339.21916362384007</v>
      </c>
      <c r="C10" s="7">
        <f t="shared" ref="C10:J10" si="1">C8+C9</f>
        <v>808.15763829470507</v>
      </c>
      <c r="D10" s="7">
        <f t="shared" si="1"/>
        <v>2182.653204338897</v>
      </c>
      <c r="E10" s="7">
        <f t="shared" si="1"/>
        <v>2077.1265079956534</v>
      </c>
      <c r="F10" s="7">
        <f t="shared" si="1"/>
        <v>911.94360575912287</v>
      </c>
      <c r="G10" s="7">
        <f t="shared" si="1"/>
        <v>1651.8565787205416</v>
      </c>
      <c r="H10" s="7">
        <f t="shared" si="1"/>
        <v>1165.867255955184</v>
      </c>
      <c r="I10" s="7">
        <f t="shared" si="1"/>
        <v>632.76876717443054</v>
      </c>
      <c r="J10" s="7">
        <f t="shared" si="1"/>
        <v>3585.4049899541819</v>
      </c>
      <c r="K10" s="7">
        <f t="shared" si="0"/>
        <v>13354.997711816557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1.0241179999999999</v>
      </c>
      <c r="D11" s="6">
        <v>1.1190129999999998</v>
      </c>
      <c r="E11" s="6">
        <v>0.92145500000000002</v>
      </c>
      <c r="F11" s="6">
        <v>1.5373050000000001</v>
      </c>
      <c r="G11" s="6">
        <v>0.753409</v>
      </c>
      <c r="H11" s="6">
        <v>2.3139080000000001</v>
      </c>
      <c r="I11" s="6">
        <v>2.8770579999999999</v>
      </c>
      <c r="J11" s="6">
        <v>3.0463620000000002</v>
      </c>
      <c r="K11" s="7">
        <f t="shared" si="0"/>
        <v>13.592627999999999</v>
      </c>
      <c r="L11" s="12"/>
    </row>
    <row r="12" spans="1:12" s="3" customFormat="1" ht="12" x14ac:dyDescent="0.2">
      <c r="A12" s="4" t="s">
        <v>15</v>
      </c>
      <c r="B12" s="7">
        <f>B10+B11</f>
        <v>339.21916362384007</v>
      </c>
      <c r="C12" s="7">
        <f t="shared" ref="C12:J12" si="2">C10+C11</f>
        <v>809.18175629470511</v>
      </c>
      <c r="D12" s="7">
        <f t="shared" si="2"/>
        <v>2183.772217338897</v>
      </c>
      <c r="E12" s="7">
        <f t="shared" si="2"/>
        <v>2078.0479629956535</v>
      </c>
      <c r="F12" s="7">
        <f t="shared" si="2"/>
        <v>913.48091075912282</v>
      </c>
      <c r="G12" s="7">
        <f t="shared" si="2"/>
        <v>1652.6099877205415</v>
      </c>
      <c r="H12" s="7">
        <f t="shared" si="2"/>
        <v>1168.181163955184</v>
      </c>
      <c r="I12" s="7">
        <f t="shared" si="2"/>
        <v>635.64582517443057</v>
      </c>
      <c r="J12" s="7">
        <f t="shared" si="2"/>
        <v>3588.451351954182</v>
      </c>
      <c r="K12" s="7">
        <f t="shared" si="0"/>
        <v>13368.590339816556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668.15912920694313</v>
      </c>
      <c r="C17" s="6">
        <v>1308.4717431475574</v>
      </c>
      <c r="D17" s="6">
        <v>3748.9549152458626</v>
      </c>
      <c r="E17" s="6">
        <v>3254.1843124602419</v>
      </c>
      <c r="F17" s="6">
        <v>1288.4729582086607</v>
      </c>
      <c r="G17" s="6">
        <v>2770.887304956867</v>
      </c>
      <c r="H17" s="6">
        <v>1707.6848988442634</v>
      </c>
      <c r="I17" s="6">
        <v>926.92139695320304</v>
      </c>
      <c r="J17" s="6">
        <v>4243.2087885818437</v>
      </c>
      <c r="K17" s="7">
        <f>SUM(B17:J17)</f>
        <v>19916.945447605442</v>
      </c>
      <c r="L17" s="12"/>
    </row>
    <row r="18" spans="1:13" s="3" customFormat="1" ht="12" x14ac:dyDescent="0.2">
      <c r="A18" s="5" t="s">
        <v>12</v>
      </c>
      <c r="B18" s="6">
        <v>4.0605378799618919</v>
      </c>
      <c r="C18" s="6">
        <v>7.9739622017859944</v>
      </c>
      <c r="D18" s="6">
        <v>22.907118293269072</v>
      </c>
      <c r="E18" s="6">
        <v>20.071802074443085</v>
      </c>
      <c r="F18" s="6">
        <v>7.8542520024527329</v>
      </c>
      <c r="G18" s="6">
        <v>17.038323075158054</v>
      </c>
      <c r="H18" s="6">
        <v>10.442148250601953</v>
      </c>
      <c r="I18" s="6">
        <v>5.5271837270766264</v>
      </c>
      <c r="J18" s="6">
        <v>26.597964982832782</v>
      </c>
      <c r="K18" s="7">
        <f t="shared" ref="K18:K21" si="3">SUM(B18:J18)</f>
        <v>122.4732924875822</v>
      </c>
      <c r="L18" s="12"/>
    </row>
    <row r="19" spans="1:13" s="3" customFormat="1" ht="12" x14ac:dyDescent="0.2">
      <c r="A19" s="5" t="s">
        <v>13</v>
      </c>
      <c r="B19" s="7">
        <f>B17+B18</f>
        <v>672.21966708690502</v>
      </c>
      <c r="C19" s="7">
        <f t="shared" ref="C19:J19" si="4">C17+C18</f>
        <v>1316.4457053493434</v>
      </c>
      <c r="D19" s="7">
        <f t="shared" si="4"/>
        <v>3771.8620335391315</v>
      </c>
      <c r="E19" s="7">
        <f t="shared" si="4"/>
        <v>3274.2561145346849</v>
      </c>
      <c r="F19" s="7">
        <f t="shared" si="4"/>
        <v>1296.3272102111134</v>
      </c>
      <c r="G19" s="7">
        <f t="shared" si="4"/>
        <v>2787.9256280320251</v>
      </c>
      <c r="H19" s="7">
        <f t="shared" si="4"/>
        <v>1718.1270470948655</v>
      </c>
      <c r="I19" s="7">
        <f t="shared" si="4"/>
        <v>932.44858068027963</v>
      </c>
      <c r="J19" s="7">
        <f t="shared" si="4"/>
        <v>4269.8067535646769</v>
      </c>
      <c r="K19" s="7">
        <f t="shared" si="3"/>
        <v>20039.418740093028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0.79297899999999999</v>
      </c>
      <c r="D20" s="6">
        <v>0.89286900000000002</v>
      </c>
      <c r="E20" s="6">
        <v>0.68491299999999999</v>
      </c>
      <c r="F20" s="6">
        <v>1.018578</v>
      </c>
      <c r="G20" s="6">
        <v>0.50802199999999997</v>
      </c>
      <c r="H20" s="6">
        <v>1.5805740000000001</v>
      </c>
      <c r="I20" s="6">
        <v>2.4906410000000001</v>
      </c>
      <c r="J20" s="6">
        <v>2.9216570000000002</v>
      </c>
      <c r="K20" s="7">
        <f t="shared" si="3"/>
        <v>10.890233</v>
      </c>
      <c r="L20" s="12"/>
    </row>
    <row r="21" spans="1:13" s="3" customFormat="1" ht="12" x14ac:dyDescent="0.2">
      <c r="A21" s="4" t="s">
        <v>15</v>
      </c>
      <c r="B21" s="7">
        <f>B19+B20</f>
        <v>672.21966708690502</v>
      </c>
      <c r="C21" s="7">
        <f t="shared" ref="C21:J21" si="5">C19+C20</f>
        <v>1317.2386843493434</v>
      </c>
      <c r="D21" s="7">
        <f t="shared" si="5"/>
        <v>3772.7549025391313</v>
      </c>
      <c r="E21" s="7">
        <f t="shared" si="5"/>
        <v>3274.941027534685</v>
      </c>
      <c r="F21" s="7">
        <f t="shared" si="5"/>
        <v>1297.3457882111134</v>
      </c>
      <c r="G21" s="7">
        <f t="shared" si="5"/>
        <v>2788.4336500320251</v>
      </c>
      <c r="H21" s="7">
        <f t="shared" si="5"/>
        <v>1719.7076210948655</v>
      </c>
      <c r="I21" s="7">
        <f t="shared" si="5"/>
        <v>934.93922168027962</v>
      </c>
      <c r="J21" s="7">
        <f t="shared" si="5"/>
        <v>4272.7284105646768</v>
      </c>
      <c r="K21" s="7">
        <f t="shared" si="3"/>
        <v>20050.308973093026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</row>
    <row r="26" spans="1:13" s="3" customFormat="1" ht="12" x14ac:dyDescent="0.2">
      <c r="A26" s="5" t="s">
        <v>18</v>
      </c>
      <c r="B26" s="6">
        <v>23.692618460221208</v>
      </c>
      <c r="C26" s="6">
        <v>59.035726841257187</v>
      </c>
      <c r="D26" s="6">
        <v>137.55701190990891</v>
      </c>
      <c r="E26" s="6">
        <v>133.69141365724855</v>
      </c>
      <c r="F26" s="6">
        <v>56.289879479468283</v>
      </c>
      <c r="G26" s="6">
        <v>118.63986063481711</v>
      </c>
      <c r="H26" s="6">
        <v>87.263273683249963</v>
      </c>
      <c r="I26" s="6">
        <v>32.934905414335375</v>
      </c>
      <c r="J26" s="6">
        <v>229.03367364592091</v>
      </c>
      <c r="K26" s="7">
        <f t="shared" ref="K26:K32" si="6">SUM(B26:J26)</f>
        <v>878.13836372642743</v>
      </c>
      <c r="L26" s="12"/>
    </row>
    <row r="27" spans="1:13" s="3" customFormat="1" ht="12" x14ac:dyDescent="0.2">
      <c r="A27" s="5" t="s">
        <v>19</v>
      </c>
      <c r="B27" s="6">
        <v>5.8057796424235564</v>
      </c>
      <c r="C27" s="6">
        <v>15.568608940044816</v>
      </c>
      <c r="D27" s="6">
        <v>32.620265012699377</v>
      </c>
      <c r="E27" s="6">
        <v>30.906973119775788</v>
      </c>
      <c r="F27" s="6">
        <v>14.512191804487189</v>
      </c>
      <c r="G27" s="6">
        <v>29.08307344983869</v>
      </c>
      <c r="H27" s="6">
        <v>18.017781145344024</v>
      </c>
      <c r="I27" s="6">
        <v>8.3903899420250241</v>
      </c>
      <c r="J27" s="6">
        <v>70.825094113795288</v>
      </c>
      <c r="K27" s="7">
        <f t="shared" si="6"/>
        <v>225.73015717043376</v>
      </c>
      <c r="L27" s="12"/>
      <c r="M27" s="15"/>
    </row>
    <row r="28" spans="1:13" s="3" customFormat="1" ht="12" x14ac:dyDescent="0.2">
      <c r="A28" s="5" t="s">
        <v>20</v>
      </c>
      <c r="B28" s="6">
        <v>8.5820636770404306</v>
      </c>
      <c r="C28" s="6">
        <v>23.013411034427619</v>
      </c>
      <c r="D28" s="6">
        <v>48.219052176093022</v>
      </c>
      <c r="E28" s="6">
        <v>45.686475842160796</v>
      </c>
      <c r="F28" s="6">
        <v>21.45182246488838</v>
      </c>
      <c r="G28" s="6">
        <v>42.99039985030673</v>
      </c>
      <c r="H28" s="6">
        <v>26.633760602697006</v>
      </c>
      <c r="I28" s="6">
        <v>12.402616908071257</v>
      </c>
      <c r="J28" s="6">
        <v>104.69316871338278</v>
      </c>
      <c r="K28" s="7">
        <f t="shared" si="6"/>
        <v>333.67277126906799</v>
      </c>
      <c r="L28" s="12"/>
      <c r="M28" s="15"/>
    </row>
    <row r="29" spans="1:13" s="3" customFormat="1" ht="12" x14ac:dyDescent="0.2">
      <c r="A29" s="5" t="s">
        <v>21</v>
      </c>
      <c r="B29" s="6">
        <v>0.18627413629998382</v>
      </c>
      <c r="C29" s="6">
        <v>0.9666117343134295</v>
      </c>
      <c r="D29" s="6">
        <v>1.3190222624485342</v>
      </c>
      <c r="E29" s="6">
        <v>3.4435543034915925</v>
      </c>
      <c r="F29" s="6">
        <v>4.6115434824536532</v>
      </c>
      <c r="G29" s="6">
        <v>4.4554759628509633</v>
      </c>
      <c r="H29" s="6">
        <v>3.4032788145618662</v>
      </c>
      <c r="I29" s="6">
        <v>4.0023767123915439</v>
      </c>
      <c r="J29" s="6">
        <v>27.956223753346222</v>
      </c>
      <c r="K29" s="7">
        <f t="shared" si="6"/>
        <v>50.344361162157789</v>
      </c>
      <c r="L29" s="12"/>
      <c r="M29" s="15"/>
    </row>
    <row r="30" spans="1:13" s="3" customFormat="1" ht="12" x14ac:dyDescent="0.2">
      <c r="A30" s="5" t="s">
        <v>22</v>
      </c>
      <c r="B30" s="6">
        <v>0</v>
      </c>
      <c r="C30" s="6">
        <v>0</v>
      </c>
      <c r="D30" s="6">
        <v>0</v>
      </c>
      <c r="E30" s="6">
        <v>4.150793254134781</v>
      </c>
      <c r="F30" s="6">
        <v>3.7920827259996757</v>
      </c>
      <c r="G30" s="6">
        <v>5.6881240889995146</v>
      </c>
      <c r="H30" s="6">
        <v>4.4582594211077273</v>
      </c>
      <c r="I30" s="6">
        <v>0</v>
      </c>
      <c r="J30" s="6">
        <v>33.155101671916093</v>
      </c>
      <c r="K30" s="7">
        <f t="shared" si="6"/>
        <v>51.244361162157787</v>
      </c>
      <c r="L30" s="12"/>
      <c r="M30" s="15"/>
    </row>
    <row r="31" spans="1:13" s="3" customFormat="1" ht="12" x14ac:dyDescent="0.2">
      <c r="A31" s="5" t="s">
        <v>40</v>
      </c>
      <c r="B31" s="6">
        <v>6.6922390767613411</v>
      </c>
      <c r="C31" s="6">
        <v>10.025190002509198</v>
      </c>
      <c r="D31" s="6">
        <v>30.18156755751771</v>
      </c>
      <c r="E31" s="6">
        <v>26.720319367143347</v>
      </c>
      <c r="F31" s="6">
        <v>9.9765796611124582</v>
      </c>
      <c r="G31" s="6">
        <v>22.232337617201683</v>
      </c>
      <c r="H31" s="6">
        <v>13.544767049172117</v>
      </c>
      <c r="I31" s="6">
        <v>7.1240800552689691</v>
      </c>
      <c r="J31" s="6">
        <v>26.188509470720806</v>
      </c>
      <c r="K31" s="7">
        <f t="shared" si="6"/>
        <v>152.68558985740765</v>
      </c>
      <c r="L31" s="12"/>
      <c r="M31" s="15"/>
    </row>
    <row r="32" spans="1:13" s="3" customFormat="1" ht="12" x14ac:dyDescent="0.2">
      <c r="A32" s="5" t="s">
        <v>41</v>
      </c>
      <c r="B32" s="6">
        <v>0.178812</v>
      </c>
      <c r="C32" s="6">
        <v>2.1616770000000001</v>
      </c>
      <c r="D32" s="6">
        <v>2.2131289999999999</v>
      </c>
      <c r="E32" s="6">
        <v>3.3174999999999999</v>
      </c>
      <c r="F32" s="6">
        <v>1.9063330000000001</v>
      </c>
      <c r="G32" s="6">
        <v>4.4413019999999994</v>
      </c>
      <c r="H32" s="6">
        <v>1.6188199999999999</v>
      </c>
      <c r="I32" s="6">
        <v>0.16242699999999999</v>
      </c>
      <c r="J32" s="6">
        <v>0</v>
      </c>
      <c r="K32" s="7">
        <f t="shared" si="6"/>
        <v>15.999999999999998</v>
      </c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60.43</v>
      </c>
    </row>
    <row r="44" spans="1:13" s="3" customFormat="1" ht="12" x14ac:dyDescent="0.2">
      <c r="A44" s="19" t="s">
        <v>31</v>
      </c>
      <c r="B44" s="6">
        <v>0</v>
      </c>
      <c r="C44" s="6">
        <v>135.91</v>
      </c>
      <c r="D44" s="6">
        <v>135.91</v>
      </c>
      <c r="E44" s="6">
        <v>135.91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108</v>
      </c>
      <c r="D45" s="6">
        <v>128.52000000000001</v>
      </c>
      <c r="E45" s="6">
        <v>128.52000000000001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153.83000000000001</v>
      </c>
      <c r="D46" s="6">
        <v>153.83000000000001</v>
      </c>
      <c r="E46" s="6">
        <v>153.83000000000001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117.89</v>
      </c>
      <c r="D47" s="6">
        <v>128.04</v>
      </c>
      <c r="E47" s="6">
        <v>128.04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151.01</v>
      </c>
      <c r="D48" s="6">
        <v>186.03</v>
      </c>
      <c r="E48" s="6">
        <v>218.6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103.69</v>
      </c>
      <c r="D49" s="6">
        <v>103.69</v>
      </c>
      <c r="E49" s="6">
        <v>147.28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170.71</v>
      </c>
      <c r="D50" s="6">
        <v>170.71</v>
      </c>
      <c r="E50" s="6">
        <v>225.12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146.02000000000001</v>
      </c>
      <c r="D51" s="6">
        <v>175.01</v>
      </c>
      <c r="E51" s="6">
        <v>175.01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54</v>
      </c>
    </row>
    <row r="2" spans="1:12" x14ac:dyDescent="0.2">
      <c r="A2" s="3"/>
    </row>
    <row r="5" spans="1:12" s="3" customFormat="1" ht="12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355.76019650034192</v>
      </c>
      <c r="C8" s="6">
        <v>845.5324277853199</v>
      </c>
      <c r="D8" s="6">
        <v>2302.4439706149656</v>
      </c>
      <c r="E8" s="6">
        <v>2191.6293775691856</v>
      </c>
      <c r="F8" s="6">
        <v>955.38691932110873</v>
      </c>
      <c r="G8" s="6">
        <v>1739.3185117205778</v>
      </c>
      <c r="H8" s="6">
        <v>1232.5291719866041</v>
      </c>
      <c r="I8" s="6">
        <v>669.38264444479978</v>
      </c>
      <c r="J8" s="6">
        <v>3791.9063618165901</v>
      </c>
      <c r="K8" s="7">
        <f>SUM(B8:J8)</f>
        <v>14083.889581759493</v>
      </c>
      <c r="L8" s="12"/>
    </row>
    <row r="9" spans="1:12" s="3" customFormat="1" ht="12" x14ac:dyDescent="0.2">
      <c r="A9" s="5" t="s">
        <v>12</v>
      </c>
      <c r="B9" s="6">
        <v>-5.1127418721218127</v>
      </c>
      <c r="C9" s="6">
        <v>-12.68028886602621</v>
      </c>
      <c r="D9" s="6">
        <v>-26.512032942203341</v>
      </c>
      <c r="E9" s="6">
        <v>-24.758084078196902</v>
      </c>
      <c r="F9" s="6">
        <v>-13.978859842678066</v>
      </c>
      <c r="G9" s="6">
        <v>-20.763373353546019</v>
      </c>
      <c r="H9" s="6">
        <v>-11.216093172839843</v>
      </c>
      <c r="I9" s="6">
        <v>-5.9272994400680767</v>
      </c>
      <c r="J9" s="6">
        <v>-41.198876341464462</v>
      </c>
      <c r="K9" s="7">
        <f t="shared" ref="K9:K12" si="0">SUM(B9:J9)</f>
        <v>-162.14764990914475</v>
      </c>
      <c r="L9" s="12"/>
    </row>
    <row r="10" spans="1:12" s="3" customFormat="1" ht="12" x14ac:dyDescent="0.2">
      <c r="A10" s="5" t="s">
        <v>13</v>
      </c>
      <c r="B10" s="7">
        <f>B8+B9</f>
        <v>350.64745462822009</v>
      </c>
      <c r="C10" s="7">
        <f t="shared" ref="C10:J10" si="1">C8+C9</f>
        <v>832.85213891929368</v>
      </c>
      <c r="D10" s="7">
        <f t="shared" si="1"/>
        <v>2275.9319376727622</v>
      </c>
      <c r="E10" s="7">
        <f t="shared" si="1"/>
        <v>2166.8712934909886</v>
      </c>
      <c r="F10" s="7">
        <f t="shared" si="1"/>
        <v>941.40805947843069</v>
      </c>
      <c r="G10" s="7">
        <f t="shared" si="1"/>
        <v>1718.5551383670318</v>
      </c>
      <c r="H10" s="7">
        <f t="shared" si="1"/>
        <v>1221.3130788137642</v>
      </c>
      <c r="I10" s="7">
        <f t="shared" si="1"/>
        <v>663.45534500473173</v>
      </c>
      <c r="J10" s="7">
        <f t="shared" si="1"/>
        <v>3750.7074854751258</v>
      </c>
      <c r="K10" s="7">
        <f t="shared" si="0"/>
        <v>13921.741931850349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1.022967</v>
      </c>
      <c r="D11" s="6">
        <v>1.117391</v>
      </c>
      <c r="E11" s="6">
        <v>0.92013900000000004</v>
      </c>
      <c r="F11" s="6">
        <v>1.5170669999999999</v>
      </c>
      <c r="G11" s="6">
        <v>0.75266999999999995</v>
      </c>
      <c r="H11" s="6">
        <v>2.3110110000000001</v>
      </c>
      <c r="I11" s="6">
        <v>2.8723879999999999</v>
      </c>
      <c r="J11" s="6">
        <v>3.0402869999999997</v>
      </c>
      <c r="K11" s="7">
        <f t="shared" si="0"/>
        <v>13.553919999999998</v>
      </c>
      <c r="L11" s="12"/>
    </row>
    <row r="12" spans="1:12" s="3" customFormat="1" ht="12" x14ac:dyDescent="0.2">
      <c r="A12" s="4" t="s">
        <v>15</v>
      </c>
      <c r="B12" s="7">
        <f>B10+B11</f>
        <v>350.64745462822009</v>
      </c>
      <c r="C12" s="7">
        <f t="shared" ref="C12:J12" si="2">C10+C11</f>
        <v>833.87510591929367</v>
      </c>
      <c r="D12" s="7">
        <f t="shared" si="2"/>
        <v>2277.0493286727624</v>
      </c>
      <c r="E12" s="7">
        <f t="shared" si="2"/>
        <v>2167.7914324909884</v>
      </c>
      <c r="F12" s="7">
        <f t="shared" si="2"/>
        <v>942.92512647843068</v>
      </c>
      <c r="G12" s="7">
        <f t="shared" si="2"/>
        <v>1719.3078083670318</v>
      </c>
      <c r="H12" s="7">
        <f t="shared" si="2"/>
        <v>1223.6240898137642</v>
      </c>
      <c r="I12" s="7">
        <f t="shared" si="2"/>
        <v>666.32773300473173</v>
      </c>
      <c r="J12" s="7">
        <f t="shared" si="2"/>
        <v>3753.7477724751257</v>
      </c>
      <c r="K12" s="7">
        <f t="shared" si="0"/>
        <v>13935.295851850349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45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706.14148145620356</v>
      </c>
      <c r="C17" s="6">
        <v>1382.2566483022958</v>
      </c>
      <c r="D17" s="6">
        <v>3962.7265752853991</v>
      </c>
      <c r="E17" s="6">
        <v>3440.5633597252486</v>
      </c>
      <c r="F17" s="6">
        <v>1361.2587970886282</v>
      </c>
      <c r="G17" s="6">
        <v>2928.7562562923472</v>
      </c>
      <c r="H17" s="6">
        <v>1804.77548059076</v>
      </c>
      <c r="I17" s="6">
        <v>973.40316244768849</v>
      </c>
      <c r="J17" s="6">
        <v>4484.507371081826</v>
      </c>
      <c r="K17" s="7">
        <f>SUM(B17:J17)</f>
        <v>21044.389132270397</v>
      </c>
      <c r="L17" s="12"/>
    </row>
    <row r="18" spans="1:13" s="3" customFormat="1" ht="12" x14ac:dyDescent="0.2">
      <c r="A18" s="5" t="s">
        <v>12</v>
      </c>
      <c r="B18" s="6">
        <v>-5.3007264266749843</v>
      </c>
      <c r="C18" s="6">
        <v>-10.198156983268447</v>
      </c>
      <c r="D18" s="6">
        <v>-29.832236226508392</v>
      </c>
      <c r="E18" s="6">
        <v>-25.910417088879271</v>
      </c>
      <c r="F18" s="6">
        <v>-10.103471156524261</v>
      </c>
      <c r="G18" s="6">
        <v>-21.899556955157312</v>
      </c>
      <c r="H18" s="6">
        <v>-13.44639645513962</v>
      </c>
      <c r="I18" s="6">
        <v>-7.2163126600333491</v>
      </c>
      <c r="J18" s="6">
        <v>-32.898594193256457</v>
      </c>
      <c r="K18" s="7">
        <f t="shared" ref="K18:K21" si="3">SUM(B18:J18)</f>
        <v>-156.8058681454421</v>
      </c>
      <c r="L18" s="12"/>
    </row>
    <row r="19" spans="1:13" s="3" customFormat="1" ht="12" x14ac:dyDescent="0.2">
      <c r="A19" s="5" t="s">
        <v>13</v>
      </c>
      <c r="B19" s="7">
        <f>B17+B18</f>
        <v>700.84075502952862</v>
      </c>
      <c r="C19" s="7">
        <f t="shared" ref="C19:J19" si="4">C17+C18</f>
        <v>1372.0584913190273</v>
      </c>
      <c r="D19" s="7">
        <f t="shared" si="4"/>
        <v>3932.8943390588906</v>
      </c>
      <c r="E19" s="7">
        <f t="shared" si="4"/>
        <v>3414.6529426363695</v>
      </c>
      <c r="F19" s="7">
        <f t="shared" si="4"/>
        <v>1351.155325932104</v>
      </c>
      <c r="G19" s="7">
        <f t="shared" si="4"/>
        <v>2906.8566993371901</v>
      </c>
      <c r="H19" s="7">
        <f t="shared" si="4"/>
        <v>1791.3290841356204</v>
      </c>
      <c r="I19" s="7">
        <f t="shared" si="4"/>
        <v>966.18684978765509</v>
      </c>
      <c r="J19" s="7">
        <f t="shared" si="4"/>
        <v>4451.60877688857</v>
      </c>
      <c r="K19" s="7">
        <f t="shared" si="3"/>
        <v>20887.583264124958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0.79176800000000003</v>
      </c>
      <c r="D20" s="6">
        <v>0.89116099999999998</v>
      </c>
      <c r="E20" s="6">
        <v>0.68352800000000002</v>
      </c>
      <c r="F20" s="6">
        <v>1.026834</v>
      </c>
      <c r="G20" s="6">
        <v>0.50724500000000006</v>
      </c>
      <c r="H20" s="6">
        <v>1.5775239999999999</v>
      </c>
      <c r="I20" s="6">
        <v>2.4866390000000003</v>
      </c>
      <c r="J20" s="6">
        <v>2.9152629999999999</v>
      </c>
      <c r="K20" s="7">
        <f t="shared" si="3"/>
        <v>10.879962000000001</v>
      </c>
      <c r="L20" s="12"/>
    </row>
    <row r="21" spans="1:13" s="3" customFormat="1" ht="12" x14ac:dyDescent="0.2">
      <c r="A21" s="4" t="s">
        <v>15</v>
      </c>
      <c r="B21" s="7">
        <f>B19+B20</f>
        <v>700.84075502952862</v>
      </c>
      <c r="C21" s="7">
        <f t="shared" ref="C21:J21" si="5">C19+C20</f>
        <v>1372.8502593190274</v>
      </c>
      <c r="D21" s="7">
        <f t="shared" si="5"/>
        <v>3933.7855000588906</v>
      </c>
      <c r="E21" s="7">
        <f t="shared" si="5"/>
        <v>3415.3364706363695</v>
      </c>
      <c r="F21" s="7">
        <f t="shared" si="5"/>
        <v>1352.182159932104</v>
      </c>
      <c r="G21" s="7">
        <f t="shared" si="5"/>
        <v>2907.3639443371899</v>
      </c>
      <c r="H21" s="7">
        <f t="shared" si="5"/>
        <v>1792.9066081356204</v>
      </c>
      <c r="I21" s="7">
        <f t="shared" si="5"/>
        <v>968.67348878765506</v>
      </c>
      <c r="J21" s="7">
        <f t="shared" si="5"/>
        <v>4454.5240398885699</v>
      </c>
      <c r="K21" s="7">
        <f t="shared" si="3"/>
        <v>20898.463226124957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</row>
    <row r="26" spans="1:13" s="3" customFormat="1" ht="12" x14ac:dyDescent="0.2">
      <c r="A26" s="5" t="s">
        <v>18</v>
      </c>
      <c r="B26" s="6">
        <v>24.2253031358375</v>
      </c>
      <c r="C26" s="6">
        <v>60.476762564556395</v>
      </c>
      <c r="D26" s="6">
        <v>140.54392591180331</v>
      </c>
      <c r="E26" s="6">
        <v>136.52306594473626</v>
      </c>
      <c r="F26" s="6">
        <v>57.635320363129068</v>
      </c>
      <c r="G26" s="6">
        <v>121.32101438228099</v>
      </c>
      <c r="H26" s="6">
        <v>88.927849513556964</v>
      </c>
      <c r="I26" s="6">
        <v>33.708418361447052</v>
      </c>
      <c r="J26" s="6">
        <v>235.69768238850088</v>
      </c>
      <c r="K26" s="7">
        <f t="shared" ref="K26:K32" si="6">SUM(B26:J26)</f>
        <v>899.05934256584828</v>
      </c>
      <c r="L26" s="12"/>
    </row>
    <row r="27" spans="1:13" s="3" customFormat="1" ht="12" x14ac:dyDescent="0.2">
      <c r="A27" s="5" t="s">
        <v>19</v>
      </c>
      <c r="B27" s="6">
        <v>6.0150701622384792</v>
      </c>
      <c r="C27" s="6">
        <v>16.129836278755363</v>
      </c>
      <c r="D27" s="6">
        <v>33.796181537522656</v>
      </c>
      <c r="E27" s="6">
        <v>32.021127784358193</v>
      </c>
      <c r="F27" s="6">
        <v>15.035336731349606</v>
      </c>
      <c r="G27" s="6">
        <v>30.13147899311064</v>
      </c>
      <c r="H27" s="6">
        <v>18.667297836309309</v>
      </c>
      <c r="I27" s="6">
        <v>8.6928521745880349</v>
      </c>
      <c r="J27" s="6">
        <v>73.378243161117624</v>
      </c>
      <c r="K27" s="7">
        <f t="shared" si="6"/>
        <v>233.86742465934992</v>
      </c>
      <c r="L27" s="12"/>
      <c r="M27" s="15"/>
    </row>
    <row r="28" spans="1:13" s="3" customFormat="1" ht="12" x14ac:dyDescent="0.2">
      <c r="A28" s="5" t="s">
        <v>20</v>
      </c>
      <c r="B28" s="6">
        <v>8.8914354890409921</v>
      </c>
      <c r="C28" s="6">
        <v>23.843013440091656</v>
      </c>
      <c r="D28" s="6">
        <v>49.957283923845786</v>
      </c>
      <c r="E28" s="6">
        <v>47.333411631395528</v>
      </c>
      <c r="F28" s="6">
        <v>22.225131710359474</v>
      </c>
      <c r="G28" s="6">
        <v>44.540145739037392</v>
      </c>
      <c r="H28" s="6">
        <v>27.593871723765634</v>
      </c>
      <c r="I28" s="6">
        <v>12.849714507296024</v>
      </c>
      <c r="J28" s="6">
        <v>108.46721613691689</v>
      </c>
      <c r="K28" s="7">
        <f t="shared" si="6"/>
        <v>345.70122430174939</v>
      </c>
      <c r="L28" s="12"/>
      <c r="M28" s="15"/>
    </row>
    <row r="29" spans="1:13" s="3" customFormat="1" ht="12" x14ac:dyDescent="0.2">
      <c r="A29" s="5" t="s">
        <v>21</v>
      </c>
      <c r="B29" s="6">
        <v>0.19343926207046808</v>
      </c>
      <c r="C29" s="6">
        <v>1.0037929275008073</v>
      </c>
      <c r="D29" s="6">
        <v>1.3697590989854769</v>
      </c>
      <c r="E29" s="6">
        <v>3.5760123042216265</v>
      </c>
      <c r="F29" s="6">
        <v>4.7889287582851017</v>
      </c>
      <c r="G29" s="6">
        <v>4.6268580251990343</v>
      </c>
      <c r="H29" s="6">
        <v>3.5341875989090923</v>
      </c>
      <c r="I29" s="6">
        <v>4.1563300904330305</v>
      </c>
      <c r="J29" s="6">
        <v>29.031573575062417</v>
      </c>
      <c r="K29" s="7">
        <f t="shared" si="6"/>
        <v>52.280881640667054</v>
      </c>
      <c r="L29" s="12"/>
      <c r="M29" s="15"/>
    </row>
    <row r="30" spans="1:13" s="3" customFormat="1" ht="12" x14ac:dyDescent="0.2">
      <c r="A30" s="5" t="s">
        <v>22</v>
      </c>
      <c r="B30" s="6">
        <v>0</v>
      </c>
      <c r="C30" s="6">
        <v>0</v>
      </c>
      <c r="D30" s="6">
        <v>0</v>
      </c>
      <c r="E30" s="6">
        <v>4.3076514128940318</v>
      </c>
      <c r="F30" s="6">
        <v>3.9353852414093615</v>
      </c>
      <c r="G30" s="6">
        <v>5.903077862114043</v>
      </c>
      <c r="H30" s="6">
        <v>4.6267367027380333</v>
      </c>
      <c r="I30" s="6">
        <v>0</v>
      </c>
      <c r="J30" s="6">
        <v>34.408030421511583</v>
      </c>
      <c r="K30" s="7">
        <f t="shared" si="6"/>
        <v>53.180881640667053</v>
      </c>
      <c r="L30" s="12"/>
      <c r="M30" s="15"/>
    </row>
    <row r="31" spans="1:13" s="3" customFormat="1" ht="12" x14ac:dyDescent="0.2">
      <c r="A31" s="5" t="s">
        <v>40</v>
      </c>
      <c r="B31" s="6">
        <v>6.8086168466700441</v>
      </c>
      <c r="C31" s="6">
        <v>10.245937206761123</v>
      </c>
      <c r="D31" s="6">
        <v>30.846143157241514</v>
      </c>
      <c r="E31" s="6">
        <v>27.308680864086462</v>
      </c>
      <c r="F31" s="6">
        <v>10.196256501914078</v>
      </c>
      <c r="G31" s="6">
        <v>22.72187710440879</v>
      </c>
      <c r="H31" s="6">
        <v>13.843012714102157</v>
      </c>
      <c r="I31" s="6">
        <v>7.2809469829455429</v>
      </c>
      <c r="J31" s="6">
        <v>26.941314941870296</v>
      </c>
      <c r="K31" s="7">
        <f t="shared" si="6"/>
        <v>156.19278632000001</v>
      </c>
      <c r="L31" s="12"/>
      <c r="M31" s="15"/>
    </row>
    <row r="32" spans="1:13" s="3" customFormat="1" ht="12" x14ac:dyDescent="0.2">
      <c r="A32" s="5" t="s">
        <v>41</v>
      </c>
      <c r="B32" s="6">
        <v>0.178812</v>
      </c>
      <c r="C32" s="6">
        <v>2.1616770000000001</v>
      </c>
      <c r="D32" s="6">
        <v>2.2131289999999999</v>
      </c>
      <c r="E32" s="6">
        <v>3.3174999999999999</v>
      </c>
      <c r="F32" s="6">
        <v>1.9063330000000001</v>
      </c>
      <c r="G32" s="6">
        <v>4.4413019999999994</v>
      </c>
      <c r="H32" s="6">
        <v>1.6188199999999999</v>
      </c>
      <c r="I32" s="6">
        <v>0.16242699999999999</v>
      </c>
      <c r="J32" s="6">
        <v>0</v>
      </c>
      <c r="K32" s="7">
        <f t="shared" si="6"/>
        <v>15.999999999999998</v>
      </c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61.73</v>
      </c>
    </row>
    <row r="44" spans="1:13" s="3" customFormat="1" ht="12" x14ac:dyDescent="0.2">
      <c r="A44" s="19" t="s">
        <v>31</v>
      </c>
      <c r="B44" s="6">
        <v>0</v>
      </c>
      <c r="C44" s="6">
        <v>138.82</v>
      </c>
      <c r="D44" s="6">
        <v>138.82</v>
      </c>
      <c r="E44" s="6">
        <v>138.82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110.32</v>
      </c>
      <c r="D45" s="6">
        <v>131.27000000000001</v>
      </c>
      <c r="E45" s="6">
        <v>131.27000000000001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157.13</v>
      </c>
      <c r="D46" s="6">
        <v>157.13</v>
      </c>
      <c r="E46" s="6">
        <v>157.13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120.42</v>
      </c>
      <c r="D47" s="6">
        <v>130.78</v>
      </c>
      <c r="E47" s="6">
        <v>130.78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154.25</v>
      </c>
      <c r="D48" s="6">
        <v>190.02</v>
      </c>
      <c r="E48" s="6">
        <v>223.29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105.91</v>
      </c>
      <c r="D49" s="6">
        <v>105.91</v>
      </c>
      <c r="E49" s="6">
        <v>150.44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174.37</v>
      </c>
      <c r="D50" s="6">
        <v>174.37</v>
      </c>
      <c r="E50" s="6">
        <v>229.95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149.15</v>
      </c>
      <c r="D51" s="6">
        <v>178.76</v>
      </c>
      <c r="E51" s="6">
        <v>178.76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55</v>
      </c>
    </row>
    <row r="2" spans="1:12" x14ac:dyDescent="0.2">
      <c r="A2" s="3"/>
    </row>
    <row r="5" spans="1:12" s="3" customFormat="1" ht="12" x14ac:dyDescent="0.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370.54361450906282</v>
      </c>
      <c r="C8" s="6">
        <v>880.35827495116757</v>
      </c>
      <c r="D8" s="6">
        <v>2398.2296534105672</v>
      </c>
      <c r="E8" s="6">
        <v>2282.7095784246612</v>
      </c>
      <c r="F8" s="6">
        <v>994.45684229900451</v>
      </c>
      <c r="G8" s="6">
        <v>1811.3009204649654</v>
      </c>
      <c r="H8" s="6">
        <v>1283.3677052089085</v>
      </c>
      <c r="I8" s="6">
        <v>696.89806556734368</v>
      </c>
      <c r="J8" s="6">
        <v>3946.8621445903568</v>
      </c>
      <c r="K8" s="7">
        <f>SUM(B8:J8)</f>
        <v>14664.726799426038</v>
      </c>
      <c r="L8" s="12"/>
    </row>
    <row r="9" spans="1:12" s="3" customFormat="1" ht="12" x14ac:dyDescent="0.2">
      <c r="A9" s="5" t="s">
        <v>12</v>
      </c>
      <c r="B9" s="6">
        <v>0.30601476908114272</v>
      </c>
      <c r="C9" s="6">
        <v>0.524497260578908</v>
      </c>
      <c r="D9" s="6">
        <v>2.5588874258706347</v>
      </c>
      <c r="E9" s="6">
        <v>1.7215486249113456</v>
      </c>
      <c r="F9" s="6">
        <v>0.66561070694273805</v>
      </c>
      <c r="G9" s="6">
        <v>1.4400630366918632</v>
      </c>
      <c r="H9" s="6">
        <v>1.5315607929755934</v>
      </c>
      <c r="I9" s="6">
        <v>0.71672348362707994</v>
      </c>
      <c r="J9" s="6">
        <v>2.5563337598261424</v>
      </c>
      <c r="K9" s="7">
        <f t="shared" ref="K9:K12" si="0">SUM(B9:J9)</f>
        <v>12.021239860505448</v>
      </c>
      <c r="L9" s="12"/>
    </row>
    <row r="10" spans="1:12" s="3" customFormat="1" ht="12" x14ac:dyDescent="0.2">
      <c r="A10" s="5" t="s">
        <v>13</v>
      </c>
      <c r="B10" s="7">
        <f>B8+B9</f>
        <v>370.84962927814394</v>
      </c>
      <c r="C10" s="7">
        <f t="shared" ref="C10:J10" si="1">C8+C9</f>
        <v>880.88277221174644</v>
      </c>
      <c r="D10" s="7">
        <f t="shared" si="1"/>
        <v>2400.7885408364377</v>
      </c>
      <c r="E10" s="7">
        <f t="shared" si="1"/>
        <v>2284.4311270495728</v>
      </c>
      <c r="F10" s="7">
        <f t="shared" si="1"/>
        <v>995.12245300594725</v>
      </c>
      <c r="G10" s="7">
        <f t="shared" si="1"/>
        <v>1812.7409835016572</v>
      </c>
      <c r="H10" s="7">
        <f t="shared" si="1"/>
        <v>1284.8992660018841</v>
      </c>
      <c r="I10" s="7">
        <f t="shared" si="1"/>
        <v>697.61478905097078</v>
      </c>
      <c r="J10" s="7">
        <f t="shared" si="1"/>
        <v>3949.4184783501828</v>
      </c>
      <c r="K10" s="7">
        <f t="shared" si="0"/>
        <v>14676.748039286544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1.022967</v>
      </c>
      <c r="D11" s="6">
        <v>1.117391</v>
      </c>
      <c r="E11" s="6">
        <v>0.92013900000000004</v>
      </c>
      <c r="F11" s="6">
        <v>1.5170669999999999</v>
      </c>
      <c r="G11" s="6">
        <v>0.75266999999999995</v>
      </c>
      <c r="H11" s="6">
        <v>2.3110110000000001</v>
      </c>
      <c r="I11" s="6">
        <v>2.8723879999999999</v>
      </c>
      <c r="J11" s="6">
        <v>3.0402869999999997</v>
      </c>
      <c r="K11" s="7">
        <f t="shared" si="0"/>
        <v>13.553919999999998</v>
      </c>
      <c r="L11" s="12"/>
    </row>
    <row r="12" spans="1:12" s="3" customFormat="1" ht="12" x14ac:dyDescent="0.2">
      <c r="A12" s="4" t="s">
        <v>15</v>
      </c>
      <c r="B12" s="7">
        <f>B10+B11</f>
        <v>370.84962927814394</v>
      </c>
      <c r="C12" s="7">
        <f t="shared" ref="C12:J12" si="2">C10+C11</f>
        <v>881.90573921174644</v>
      </c>
      <c r="D12" s="7">
        <f t="shared" si="2"/>
        <v>2401.905931836438</v>
      </c>
      <c r="E12" s="7">
        <f t="shared" si="2"/>
        <v>2285.3512660495726</v>
      </c>
      <c r="F12" s="7">
        <f t="shared" si="2"/>
        <v>996.63952000594725</v>
      </c>
      <c r="G12" s="7">
        <f t="shared" si="2"/>
        <v>1813.4936535016573</v>
      </c>
      <c r="H12" s="7">
        <f t="shared" si="2"/>
        <v>1287.2102770018842</v>
      </c>
      <c r="I12" s="7">
        <f t="shared" si="2"/>
        <v>700.48717705097079</v>
      </c>
      <c r="J12" s="7">
        <f t="shared" si="2"/>
        <v>3952.4587653501826</v>
      </c>
      <c r="K12" s="7">
        <f t="shared" si="0"/>
        <v>14690.301959286542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736.05579952189532</v>
      </c>
      <c r="C17" s="6">
        <v>1440.3949501734278</v>
      </c>
      <c r="D17" s="6">
        <v>4131.4151239706625</v>
      </c>
      <c r="E17" s="6">
        <v>3587.8809425039494</v>
      </c>
      <c r="F17" s="6">
        <v>1418.6585600755266</v>
      </c>
      <c r="G17" s="6">
        <v>3053.4137919565524</v>
      </c>
      <c r="H17" s="6">
        <v>1881.354595155871</v>
      </c>
      <c r="I17" s="6">
        <v>1014.2299918852922</v>
      </c>
      <c r="J17" s="6">
        <v>4676.134273854389</v>
      </c>
      <c r="K17" s="7">
        <f>SUM(B17:J17)</f>
        <v>21939.538029097566</v>
      </c>
      <c r="L17" s="12"/>
    </row>
    <row r="18" spans="1:13" s="3" customFormat="1" ht="12" x14ac:dyDescent="0.2">
      <c r="A18" s="5" t="s">
        <v>12</v>
      </c>
      <c r="B18" s="6">
        <v>3.8095277308287332</v>
      </c>
      <c r="C18" s="6">
        <v>7.4129936952001882</v>
      </c>
      <c r="D18" s="6">
        <v>21.490410188073756</v>
      </c>
      <c r="E18" s="6">
        <v>18.778683197109494</v>
      </c>
      <c r="F18" s="6">
        <v>7.3171689899421759</v>
      </c>
      <c r="G18" s="6">
        <v>15.893832105256152</v>
      </c>
      <c r="H18" s="6">
        <v>9.7646141293204849</v>
      </c>
      <c r="I18" s="6">
        <v>5.1997969916949511</v>
      </c>
      <c r="J18" s="6">
        <v>24.514250162174925</v>
      </c>
      <c r="K18" s="7">
        <f t="shared" ref="K18:K21" si="3">SUM(B18:J18)</f>
        <v>114.18127718960085</v>
      </c>
      <c r="L18" s="12"/>
    </row>
    <row r="19" spans="1:13" s="3" customFormat="1" ht="12" x14ac:dyDescent="0.2">
      <c r="A19" s="5" t="s">
        <v>13</v>
      </c>
      <c r="B19" s="7">
        <f>B17+B18</f>
        <v>739.865327252724</v>
      </c>
      <c r="C19" s="7">
        <f t="shared" ref="C19:J19" si="4">C17+C18</f>
        <v>1447.8079438686279</v>
      </c>
      <c r="D19" s="7">
        <f t="shared" si="4"/>
        <v>4152.9055341587364</v>
      </c>
      <c r="E19" s="7">
        <f t="shared" si="4"/>
        <v>3606.6596257010588</v>
      </c>
      <c r="F19" s="7">
        <f t="shared" si="4"/>
        <v>1425.9757290654688</v>
      </c>
      <c r="G19" s="7">
        <f t="shared" si="4"/>
        <v>3069.3076240618084</v>
      </c>
      <c r="H19" s="7">
        <f t="shared" si="4"/>
        <v>1891.1192092851916</v>
      </c>
      <c r="I19" s="7">
        <f t="shared" si="4"/>
        <v>1019.4297888769871</v>
      </c>
      <c r="J19" s="7">
        <f t="shared" si="4"/>
        <v>4700.6485240165639</v>
      </c>
      <c r="K19" s="7">
        <f t="shared" si="3"/>
        <v>22053.719306287167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0.79176800000000003</v>
      </c>
      <c r="D20" s="6">
        <v>0.89116099999999998</v>
      </c>
      <c r="E20" s="6">
        <v>0.68352800000000002</v>
      </c>
      <c r="F20" s="6">
        <v>1.026834</v>
      </c>
      <c r="G20" s="6">
        <v>0.50724500000000006</v>
      </c>
      <c r="H20" s="6">
        <v>1.5775239999999999</v>
      </c>
      <c r="I20" s="6">
        <v>2.4866390000000003</v>
      </c>
      <c r="J20" s="6">
        <v>2.9152629999999999</v>
      </c>
      <c r="K20" s="7">
        <f t="shared" si="3"/>
        <v>10.879962000000001</v>
      </c>
      <c r="L20" s="12"/>
    </row>
    <row r="21" spans="1:13" s="3" customFormat="1" ht="12" x14ac:dyDescent="0.2">
      <c r="A21" s="4" t="s">
        <v>15</v>
      </c>
      <c r="B21" s="7">
        <f>B19+B20</f>
        <v>739.865327252724</v>
      </c>
      <c r="C21" s="7">
        <f t="shared" ref="C21:J21" si="5">C19+C20</f>
        <v>1448.599711868628</v>
      </c>
      <c r="D21" s="7">
        <f t="shared" si="5"/>
        <v>4153.7966951587359</v>
      </c>
      <c r="E21" s="7">
        <f t="shared" si="5"/>
        <v>3607.3431537010588</v>
      </c>
      <c r="F21" s="7">
        <f t="shared" si="5"/>
        <v>1427.0025630654688</v>
      </c>
      <c r="G21" s="7">
        <f t="shared" si="5"/>
        <v>3069.8148690618082</v>
      </c>
      <c r="H21" s="7">
        <f t="shared" si="5"/>
        <v>1892.6967332851916</v>
      </c>
      <c r="I21" s="7">
        <f t="shared" si="5"/>
        <v>1021.9164278769871</v>
      </c>
      <c r="J21" s="7">
        <f t="shared" si="5"/>
        <v>4703.5637870165638</v>
      </c>
      <c r="K21" s="7">
        <f t="shared" si="3"/>
        <v>22064.599268287166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</row>
    <row r="26" spans="1:13" s="3" customFormat="1" ht="12" x14ac:dyDescent="0.2">
      <c r="A26" s="5" t="s">
        <v>18</v>
      </c>
      <c r="B26" s="6">
        <v>25.550942722355153</v>
      </c>
      <c r="C26" s="6">
        <v>63.772289299232654</v>
      </c>
      <c r="D26" s="6">
        <v>148.11972269113119</v>
      </c>
      <c r="E26" s="6">
        <v>143.67101495900954</v>
      </c>
      <c r="F26" s="6">
        <v>60.667302014253117</v>
      </c>
      <c r="G26" s="6">
        <v>127.70468562893652</v>
      </c>
      <c r="H26" s="6">
        <v>92.814126305625564</v>
      </c>
      <c r="I26" s="6">
        <v>35.549366569914113</v>
      </c>
      <c r="J26" s="6">
        <v>248.48231838756041</v>
      </c>
      <c r="K26" s="7">
        <f t="shared" ref="K26:K32" si="6">SUM(B26:J26)</f>
        <v>946.33176857801834</v>
      </c>
      <c r="L26" s="12"/>
    </row>
    <row r="27" spans="1:13" s="3" customFormat="1" ht="12" x14ac:dyDescent="0.2">
      <c r="A27" s="5" t="s">
        <v>19</v>
      </c>
      <c r="B27" s="6">
        <v>6.2656534401559192</v>
      </c>
      <c r="C27" s="6">
        <v>16.801793070278137</v>
      </c>
      <c r="D27" s="6">
        <v>35.204104923675409</v>
      </c>
      <c r="E27" s="6">
        <v>33.355103772400795</v>
      </c>
      <c r="F27" s="6">
        <v>15.661697498741217</v>
      </c>
      <c r="G27" s="6">
        <v>31.386733640345593</v>
      </c>
      <c r="H27" s="6">
        <v>19.444963358990883</v>
      </c>
      <c r="I27" s="6">
        <v>9.0549898277836522</v>
      </c>
      <c r="J27" s="6">
        <v>76.43512532594562</v>
      </c>
      <c r="K27" s="7">
        <f t="shared" si="6"/>
        <v>243.61016485831723</v>
      </c>
      <c r="L27" s="12"/>
      <c r="M27" s="15"/>
    </row>
    <row r="28" spans="1:13" s="3" customFormat="1" ht="12" x14ac:dyDescent="0.2">
      <c r="A28" s="5" t="s">
        <v>20</v>
      </c>
      <c r="B28" s="6">
        <v>9.2618459730653679</v>
      </c>
      <c r="C28" s="6">
        <v>24.836295364009271</v>
      </c>
      <c r="D28" s="6">
        <v>52.038466623937666</v>
      </c>
      <c r="E28" s="6">
        <v>49.305285794405535</v>
      </c>
      <c r="F28" s="6">
        <v>23.15101390390252</v>
      </c>
      <c r="G28" s="6">
        <v>46.395654555588735</v>
      </c>
      <c r="H28" s="6">
        <v>28.743411569598674</v>
      </c>
      <c r="I28" s="6">
        <v>13.385023904309479</v>
      </c>
      <c r="J28" s="6">
        <v>112.98587840237133</v>
      </c>
      <c r="K28" s="7">
        <f t="shared" si="6"/>
        <v>360.10287609118853</v>
      </c>
      <c r="L28" s="12"/>
      <c r="M28" s="15"/>
    </row>
    <row r="29" spans="1:13" s="3" customFormat="1" ht="12" x14ac:dyDescent="0.2">
      <c r="A29" s="5" t="s">
        <v>21</v>
      </c>
      <c r="B29" s="6">
        <v>0.19925513140916559</v>
      </c>
      <c r="C29" s="6">
        <v>1.0339725737989132</v>
      </c>
      <c r="D29" s="6">
        <v>1.4109417413297669</v>
      </c>
      <c r="E29" s="6">
        <v>3.6835272941586288</v>
      </c>
      <c r="F29" s="6">
        <v>4.9329108208323147</v>
      </c>
      <c r="G29" s="6">
        <v>4.7659673323543661</v>
      </c>
      <c r="H29" s="6">
        <v>3.6404451035836733</v>
      </c>
      <c r="I29" s="6">
        <v>4.2812926883861255</v>
      </c>
      <c r="J29" s="6">
        <v>29.904425532840442</v>
      </c>
      <c r="K29" s="7">
        <f t="shared" si="6"/>
        <v>53.852738218693396</v>
      </c>
      <c r="L29" s="12"/>
      <c r="M29" s="15"/>
    </row>
    <row r="30" spans="1:13" s="3" customFormat="1" ht="12" x14ac:dyDescent="0.2">
      <c r="A30" s="5" t="s">
        <v>22</v>
      </c>
      <c r="B30" s="6">
        <v>0</v>
      </c>
      <c r="C30" s="6">
        <v>0</v>
      </c>
      <c r="D30" s="6">
        <v>0</v>
      </c>
      <c r="E30" s="6">
        <v>4.4349717957141657</v>
      </c>
      <c r="F30" s="6">
        <v>4.0517026281833113</v>
      </c>
      <c r="G30" s="6">
        <v>6.0775539422749674</v>
      </c>
      <c r="H30" s="6">
        <v>4.7634882250263253</v>
      </c>
      <c r="I30" s="6">
        <v>0</v>
      </c>
      <c r="J30" s="6">
        <v>35.42502162749463</v>
      </c>
      <c r="K30" s="7">
        <f t="shared" si="6"/>
        <v>54.752738218693395</v>
      </c>
      <c r="L30" s="12"/>
      <c r="M30" s="15"/>
    </row>
    <row r="31" spans="1:13" s="3" customFormat="1" ht="12" x14ac:dyDescent="0.2">
      <c r="A31" s="5" t="s">
        <v>40</v>
      </c>
      <c r="B31" s="6">
        <v>7.1894982581498734</v>
      </c>
      <c r="C31" s="6">
        <v>10.968399123686142</v>
      </c>
      <c r="D31" s="6">
        <v>33.021167585501587</v>
      </c>
      <c r="E31" s="6">
        <v>29.234271615583776</v>
      </c>
      <c r="F31" s="6">
        <v>10.915215331075265</v>
      </c>
      <c r="G31" s="6">
        <v>24.324042973447437</v>
      </c>
      <c r="H31" s="6">
        <v>14.819111757032863</v>
      </c>
      <c r="I31" s="6">
        <v>7.7943413955969438</v>
      </c>
      <c r="J31" s="6">
        <v>29.405098279926133</v>
      </c>
      <c r="K31" s="7">
        <f t="shared" si="6"/>
        <v>167.67114632000002</v>
      </c>
      <c r="L31" s="12"/>
      <c r="M31" s="15"/>
    </row>
    <row r="32" spans="1:13" s="3" customFormat="1" ht="12" x14ac:dyDescent="0.2">
      <c r="A32" s="5" t="s">
        <v>41</v>
      </c>
      <c r="B32" s="6">
        <v>0.178812</v>
      </c>
      <c r="C32" s="6">
        <v>2.1616770000000001</v>
      </c>
      <c r="D32" s="6">
        <v>2.2131289999999999</v>
      </c>
      <c r="E32" s="6">
        <v>3.3174999999999999</v>
      </c>
      <c r="F32" s="6">
        <v>1.9063330000000001</v>
      </c>
      <c r="G32" s="6">
        <v>4.4413019999999994</v>
      </c>
      <c r="H32" s="6">
        <v>1.6188199999999999</v>
      </c>
      <c r="I32" s="6">
        <v>0.16242699999999999</v>
      </c>
      <c r="J32" s="6">
        <v>0</v>
      </c>
      <c r="K32" s="7">
        <f t="shared" si="6"/>
        <v>15.999999999999998</v>
      </c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65.97</v>
      </c>
    </row>
    <row r="44" spans="1:13" s="3" customFormat="1" ht="12" x14ac:dyDescent="0.2">
      <c r="A44" s="19" t="s">
        <v>31</v>
      </c>
      <c r="B44" s="6">
        <v>0</v>
      </c>
      <c r="C44" s="6">
        <v>148.35</v>
      </c>
      <c r="D44" s="6">
        <v>148.35</v>
      </c>
      <c r="E44" s="6">
        <v>148.35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117.9</v>
      </c>
      <c r="D45" s="6">
        <v>140.29</v>
      </c>
      <c r="E45" s="6">
        <v>140.29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167.92</v>
      </c>
      <c r="D46" s="6">
        <v>167.92</v>
      </c>
      <c r="E46" s="6">
        <v>167.92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128.69</v>
      </c>
      <c r="D47" s="6">
        <v>139.76</v>
      </c>
      <c r="E47" s="6">
        <v>139.76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164.84</v>
      </c>
      <c r="D48" s="6">
        <v>203.07</v>
      </c>
      <c r="E48" s="6">
        <v>238.63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113.18</v>
      </c>
      <c r="D49" s="6">
        <v>113.18</v>
      </c>
      <c r="E49" s="6">
        <v>160.77000000000001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186.35</v>
      </c>
      <c r="D50" s="6">
        <v>186.35</v>
      </c>
      <c r="E50" s="6">
        <v>245.74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159.38999999999999</v>
      </c>
      <c r="D51" s="6">
        <v>191.04</v>
      </c>
      <c r="E51" s="6">
        <v>191.04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56</v>
      </c>
    </row>
    <row r="2" spans="1:12" x14ac:dyDescent="0.2">
      <c r="A2" s="3"/>
    </row>
    <row r="5" spans="1:12" s="3" customFormat="1" ht="12" x14ac:dyDescent="0.2">
      <c r="A5" s="4" t="s">
        <v>48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387.58150603221293</v>
      </c>
      <c r="C8" s="6">
        <v>920.72625603546737</v>
      </c>
      <c r="D8" s="6">
        <v>2507.9449424920194</v>
      </c>
      <c r="E8" s="6">
        <v>2387.8721783119945</v>
      </c>
      <c r="F8" s="6">
        <v>1039.6536717899764</v>
      </c>
      <c r="G8" s="6">
        <v>1894.3196046075318</v>
      </c>
      <c r="H8" s="6">
        <v>1341.3956992375477</v>
      </c>
      <c r="I8" s="6">
        <v>728.436688767448</v>
      </c>
      <c r="J8" s="6">
        <v>4126.2163070190236</v>
      </c>
      <c r="K8" s="7">
        <f>SUM(B8:J8)</f>
        <v>15334.146854293222</v>
      </c>
      <c r="L8" s="12"/>
    </row>
    <row r="9" spans="1:12" s="3" customFormat="1" ht="12" x14ac:dyDescent="0.2">
      <c r="A9" s="5" t="s">
        <v>12</v>
      </c>
      <c r="B9" s="6">
        <v>0.30251895164861342</v>
      </c>
      <c r="C9" s="6">
        <v>0.74264048714260567</v>
      </c>
      <c r="D9" s="6">
        <v>2.0819254607460462</v>
      </c>
      <c r="E9" s="6">
        <v>1.817381825175602</v>
      </c>
      <c r="F9" s="6">
        <v>0.92927209853637027</v>
      </c>
      <c r="G9" s="6">
        <v>1.538134681442054</v>
      </c>
      <c r="H9" s="6">
        <v>1.265324390845606</v>
      </c>
      <c r="I9" s="6">
        <v>0.68204907680768523</v>
      </c>
      <c r="J9" s="6">
        <v>3.7029062216156161</v>
      </c>
      <c r="K9" s="7">
        <f t="shared" ref="K9:K12" si="0">SUM(B9:J9)</f>
        <v>13.062153193960199</v>
      </c>
      <c r="L9" s="12"/>
    </row>
    <row r="10" spans="1:12" s="3" customFormat="1" ht="12" x14ac:dyDescent="0.2">
      <c r="A10" s="5" t="s">
        <v>13</v>
      </c>
      <c r="B10" s="7">
        <f>B8+B9</f>
        <v>387.88402498386154</v>
      </c>
      <c r="C10" s="7">
        <f t="shared" ref="C10:J10" si="1">C8+C9</f>
        <v>921.46889652260995</v>
      </c>
      <c r="D10" s="7">
        <f t="shared" si="1"/>
        <v>2510.0268679527653</v>
      </c>
      <c r="E10" s="7">
        <f t="shared" si="1"/>
        <v>2389.6895601371702</v>
      </c>
      <c r="F10" s="7">
        <f t="shared" si="1"/>
        <v>1040.5829438885128</v>
      </c>
      <c r="G10" s="7">
        <f t="shared" si="1"/>
        <v>1895.8577392889738</v>
      </c>
      <c r="H10" s="7">
        <f t="shared" si="1"/>
        <v>1342.6610236283932</v>
      </c>
      <c r="I10" s="7">
        <f t="shared" si="1"/>
        <v>729.11873784425563</v>
      </c>
      <c r="J10" s="7">
        <f t="shared" si="1"/>
        <v>4129.9192132406388</v>
      </c>
      <c r="K10" s="7">
        <f t="shared" si="0"/>
        <v>15347.209007487181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1.022967</v>
      </c>
      <c r="D11" s="6">
        <v>1.117391</v>
      </c>
      <c r="E11" s="6">
        <v>0.92013900000000004</v>
      </c>
      <c r="F11" s="6">
        <v>1.5170669999999999</v>
      </c>
      <c r="G11" s="6">
        <v>0.75266999999999995</v>
      </c>
      <c r="H11" s="6">
        <v>2.3110110000000001</v>
      </c>
      <c r="I11" s="6">
        <v>2.8723879999999999</v>
      </c>
      <c r="J11" s="6">
        <v>3.0402869999999997</v>
      </c>
      <c r="K11" s="7">
        <f t="shared" si="0"/>
        <v>13.553919999999998</v>
      </c>
      <c r="L11" s="12"/>
    </row>
    <row r="12" spans="1:12" s="3" customFormat="1" ht="12" x14ac:dyDescent="0.2">
      <c r="A12" s="4" t="s">
        <v>15</v>
      </c>
      <c r="B12" s="7">
        <f>B10+B11</f>
        <v>387.88402498386154</v>
      </c>
      <c r="C12" s="7">
        <f t="shared" ref="C12:J12" si="2">C10+C11</f>
        <v>922.49186352260995</v>
      </c>
      <c r="D12" s="7">
        <f t="shared" si="2"/>
        <v>2511.1442589527655</v>
      </c>
      <c r="E12" s="7">
        <f t="shared" si="2"/>
        <v>2390.6096991371701</v>
      </c>
      <c r="F12" s="7">
        <f t="shared" si="2"/>
        <v>1042.1000108885128</v>
      </c>
      <c r="G12" s="7">
        <f t="shared" si="2"/>
        <v>1896.6104092889739</v>
      </c>
      <c r="H12" s="7">
        <f t="shared" si="2"/>
        <v>1344.9720346283932</v>
      </c>
      <c r="I12" s="7">
        <f t="shared" si="2"/>
        <v>731.99112584425563</v>
      </c>
      <c r="J12" s="7">
        <f t="shared" si="2"/>
        <v>4132.9595002406386</v>
      </c>
      <c r="K12" s="7">
        <f t="shared" si="0"/>
        <v>15360.762927487182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49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772.1534418339196</v>
      </c>
      <c r="C17" s="6">
        <v>1510.4938008781392</v>
      </c>
      <c r="D17" s="6">
        <v>4334.9350721746177</v>
      </c>
      <c r="E17" s="6">
        <v>3765.5452873276713</v>
      </c>
      <c r="F17" s="6">
        <v>1487.8748248823076</v>
      </c>
      <c r="G17" s="6">
        <v>3203.7289266793928</v>
      </c>
      <c r="H17" s="6">
        <v>1973.6978187096963</v>
      </c>
      <c r="I17" s="6">
        <v>1063.4928599531875</v>
      </c>
      <c r="J17" s="6">
        <v>4906.7186853192225</v>
      </c>
      <c r="K17" s="7">
        <f>SUM(B17:J17)</f>
        <v>23018.640717758157</v>
      </c>
      <c r="L17" s="12"/>
    </row>
    <row r="18" spans="1:13" s="3" customFormat="1" ht="12" x14ac:dyDescent="0.2">
      <c r="A18" s="5" t="s">
        <v>12</v>
      </c>
      <c r="B18" s="6">
        <v>3.8702545858124502</v>
      </c>
      <c r="C18" s="6">
        <v>7.5324178149031944</v>
      </c>
      <c r="D18" s="6">
        <v>21.830048837128096</v>
      </c>
      <c r="E18" s="6">
        <v>19.078474053433631</v>
      </c>
      <c r="F18" s="6">
        <v>7.4353031644290315</v>
      </c>
      <c r="G18" s="6">
        <v>16.147724153676069</v>
      </c>
      <c r="H18" s="6">
        <v>9.9185345358320038</v>
      </c>
      <c r="I18" s="6">
        <v>5.2823993350059029</v>
      </c>
      <c r="J18" s="6">
        <v>24.91134688220918</v>
      </c>
      <c r="K18" s="7">
        <f t="shared" ref="K18:K21" si="3">SUM(B18:J18)</f>
        <v>116.00650336242956</v>
      </c>
      <c r="L18" s="12"/>
    </row>
    <row r="19" spans="1:13" s="3" customFormat="1" ht="12" x14ac:dyDescent="0.2">
      <c r="A19" s="5" t="s">
        <v>13</v>
      </c>
      <c r="B19" s="7">
        <f>B17+B18</f>
        <v>776.023696419732</v>
      </c>
      <c r="C19" s="7">
        <f t="shared" ref="C19:J19" si="4">C17+C18</f>
        <v>1518.0262186930424</v>
      </c>
      <c r="D19" s="7">
        <f t="shared" si="4"/>
        <v>4356.7651210117456</v>
      </c>
      <c r="E19" s="7">
        <f t="shared" si="4"/>
        <v>3784.6237613811049</v>
      </c>
      <c r="F19" s="7">
        <f t="shared" si="4"/>
        <v>1495.3101280467367</v>
      </c>
      <c r="G19" s="7">
        <f t="shared" si="4"/>
        <v>3219.8766508330687</v>
      </c>
      <c r="H19" s="7">
        <f t="shared" si="4"/>
        <v>1983.6163532455282</v>
      </c>
      <c r="I19" s="7">
        <f t="shared" si="4"/>
        <v>1068.7752592881934</v>
      </c>
      <c r="J19" s="7">
        <f t="shared" si="4"/>
        <v>4931.6300322014313</v>
      </c>
      <c r="K19" s="7">
        <f t="shared" si="3"/>
        <v>23134.64722112058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0.79176800000000003</v>
      </c>
      <c r="D20" s="6">
        <v>0.89116099999999998</v>
      </c>
      <c r="E20" s="6">
        <v>0.68352800000000002</v>
      </c>
      <c r="F20" s="6">
        <v>1.026834</v>
      </c>
      <c r="G20" s="6">
        <v>0.50724500000000006</v>
      </c>
      <c r="H20" s="6">
        <v>1.5775239999999999</v>
      </c>
      <c r="I20" s="6">
        <v>2.4866390000000003</v>
      </c>
      <c r="J20" s="6">
        <v>2.9152629999999999</v>
      </c>
      <c r="K20" s="7">
        <f t="shared" si="3"/>
        <v>10.879962000000001</v>
      </c>
      <c r="L20" s="12"/>
    </row>
    <row r="21" spans="1:13" s="3" customFormat="1" ht="12" x14ac:dyDescent="0.2">
      <c r="A21" s="4" t="s">
        <v>15</v>
      </c>
      <c r="B21" s="7">
        <f>B19+B20</f>
        <v>776.023696419732</v>
      </c>
      <c r="C21" s="7">
        <f t="shared" ref="C21:J21" si="5">C19+C20</f>
        <v>1518.8179866930425</v>
      </c>
      <c r="D21" s="7">
        <f t="shared" si="5"/>
        <v>4357.6562820117451</v>
      </c>
      <c r="E21" s="7">
        <f t="shared" si="5"/>
        <v>3785.307289381105</v>
      </c>
      <c r="F21" s="7">
        <f t="shared" si="5"/>
        <v>1496.3369620467367</v>
      </c>
      <c r="G21" s="7">
        <f t="shared" si="5"/>
        <v>3220.3838958330684</v>
      </c>
      <c r="H21" s="7">
        <f t="shared" si="5"/>
        <v>1985.1938772455283</v>
      </c>
      <c r="I21" s="7">
        <f t="shared" si="5"/>
        <v>1071.2618982881934</v>
      </c>
      <c r="J21" s="7">
        <f t="shared" si="5"/>
        <v>4934.5452952014311</v>
      </c>
      <c r="K21" s="7">
        <f t="shared" si="3"/>
        <v>23145.527183120583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</row>
    <row r="26" spans="1:13" s="3" customFormat="1" ht="12" x14ac:dyDescent="0.2">
      <c r="A26" s="5" t="s">
        <v>18</v>
      </c>
      <c r="B26" s="6">
        <v>26.844478006954809</v>
      </c>
      <c r="C26" s="6">
        <v>66.971542987505757</v>
      </c>
      <c r="D26" s="6">
        <v>155.52018153003334</v>
      </c>
      <c r="E26" s="6">
        <v>150.65168738496169</v>
      </c>
      <c r="F26" s="6">
        <v>63.608018550118061</v>
      </c>
      <c r="G26" s="6">
        <v>133.91749358100677</v>
      </c>
      <c r="H26" s="6">
        <v>96.591888342844967</v>
      </c>
      <c r="I26" s="6">
        <v>37.340987797917464</v>
      </c>
      <c r="J26" s="6">
        <v>260.74248031590116</v>
      </c>
      <c r="K26" s="7">
        <f t="shared" ref="K26:K32" si="6">SUM(B26:J26)</f>
        <v>992.18875849724407</v>
      </c>
      <c r="L26" s="12"/>
    </row>
    <row r="27" spans="1:13" s="3" customFormat="1" ht="12" x14ac:dyDescent="0.2">
      <c r="A27" s="5" t="s">
        <v>19</v>
      </c>
      <c r="B27" s="6">
        <v>6.5169154033759797</v>
      </c>
      <c r="C27" s="6">
        <v>17.475569804465053</v>
      </c>
      <c r="D27" s="6">
        <v>36.615841560725613</v>
      </c>
      <c r="E27" s="6">
        <v>34.692692730569171</v>
      </c>
      <c r="F27" s="6">
        <v>16.289754715514842</v>
      </c>
      <c r="G27" s="6">
        <v>32.64538804708247</v>
      </c>
      <c r="H27" s="6">
        <v>20.224735128206479</v>
      </c>
      <c r="I27" s="6">
        <v>9.4181083026238372</v>
      </c>
      <c r="J27" s="6">
        <v>79.500286818166686</v>
      </c>
      <c r="K27" s="7">
        <f t="shared" si="6"/>
        <v>253.37929251073012</v>
      </c>
      <c r="L27" s="12"/>
      <c r="M27" s="15"/>
    </row>
    <row r="28" spans="1:13" s="3" customFormat="1" ht="12" x14ac:dyDescent="0.2">
      <c r="A28" s="5" t="s">
        <v>20</v>
      </c>
      <c r="B28" s="6">
        <v>9.6332596850526553</v>
      </c>
      <c r="C28" s="6">
        <v>25.8322675146999</v>
      </c>
      <c r="D28" s="6">
        <v>54.125286045371659</v>
      </c>
      <c r="E28" s="6">
        <v>51.282500625093675</v>
      </c>
      <c r="F28" s="6">
        <v>24.079403777295301</v>
      </c>
      <c r="G28" s="6">
        <v>48.256188873335304</v>
      </c>
      <c r="H28" s="6">
        <v>29.896064854622974</v>
      </c>
      <c r="I28" s="6">
        <v>13.9217831451558</v>
      </c>
      <c r="J28" s="6">
        <v>117.51677911283518</v>
      </c>
      <c r="K28" s="7">
        <f t="shared" si="6"/>
        <v>374.54353363346246</v>
      </c>
      <c r="L28" s="12"/>
      <c r="M28" s="15"/>
    </row>
    <row r="29" spans="1:13" s="3" customFormat="1" ht="12" x14ac:dyDescent="0.2">
      <c r="A29" s="5" t="s">
        <v>21</v>
      </c>
      <c r="B29" s="6">
        <v>0.20599080757513843</v>
      </c>
      <c r="C29" s="6">
        <v>1.0689252717412587</v>
      </c>
      <c r="D29" s="6">
        <v>1.4586376103969263</v>
      </c>
      <c r="E29" s="6">
        <v>3.8080462805782345</v>
      </c>
      <c r="F29" s="6">
        <v>5.0996643172655887</v>
      </c>
      <c r="G29" s="6">
        <v>4.9270774244323645</v>
      </c>
      <c r="H29" s="6">
        <v>3.763507727589015</v>
      </c>
      <c r="I29" s="6">
        <v>4.42601870330365</v>
      </c>
      <c r="J29" s="6">
        <v>30.915323093641721</v>
      </c>
      <c r="K29" s="7">
        <f t="shared" si="6"/>
        <v>55.673191236523898</v>
      </c>
      <c r="L29" s="12"/>
      <c r="M29" s="15"/>
    </row>
    <row r="30" spans="1:13" s="3" customFormat="1" ht="12" x14ac:dyDescent="0.2">
      <c r="A30" s="5" t="s">
        <v>22</v>
      </c>
      <c r="B30" s="6">
        <v>0</v>
      </c>
      <c r="C30" s="6">
        <v>0</v>
      </c>
      <c r="D30" s="6">
        <v>0</v>
      </c>
      <c r="E30" s="6">
        <v>4.5824284901584358</v>
      </c>
      <c r="F30" s="6">
        <v>4.186416151502768</v>
      </c>
      <c r="G30" s="6">
        <v>6.2796242272541525</v>
      </c>
      <c r="H30" s="6">
        <v>4.9218676375775789</v>
      </c>
      <c r="I30" s="6">
        <v>0</v>
      </c>
      <c r="J30" s="6">
        <v>36.602854730030963</v>
      </c>
      <c r="K30" s="7">
        <f t="shared" si="6"/>
        <v>56.573191236523897</v>
      </c>
      <c r="L30" s="12"/>
      <c r="M30" s="15"/>
    </row>
    <row r="31" spans="1:13" s="3" customFormat="1" ht="12" x14ac:dyDescent="0.2">
      <c r="A31" s="5" t="s">
        <v>40</v>
      </c>
      <c r="B31" s="6">
        <v>7.4399309153136164</v>
      </c>
      <c r="C31" s="6">
        <v>11.443423769420853</v>
      </c>
      <c r="D31" s="6">
        <v>34.451264015907363</v>
      </c>
      <c r="E31" s="6">
        <v>30.500363354305808</v>
      </c>
      <c r="F31" s="6">
        <v>11.387936667825782</v>
      </c>
      <c r="G31" s="6">
        <v>25.377480194868919</v>
      </c>
      <c r="H31" s="6">
        <v>15.460904896861813</v>
      </c>
      <c r="I31" s="6">
        <v>8.1319024396861685</v>
      </c>
      <c r="J31" s="6">
        <v>31.025056065809704</v>
      </c>
      <c r="K31" s="7">
        <f t="shared" si="6"/>
        <v>175.21826232000004</v>
      </c>
      <c r="L31" s="12"/>
      <c r="M31" s="15"/>
    </row>
    <row r="32" spans="1:13" s="3" customFormat="1" ht="12" x14ac:dyDescent="0.2">
      <c r="A32" s="5" t="s">
        <v>41</v>
      </c>
      <c r="B32" s="6">
        <v>0.178812</v>
      </c>
      <c r="C32" s="6">
        <v>2.1616770000000001</v>
      </c>
      <c r="D32" s="6">
        <v>2.2131289999999999</v>
      </c>
      <c r="E32" s="6">
        <v>3.3174999999999999</v>
      </c>
      <c r="F32" s="6">
        <v>1.9063330000000001</v>
      </c>
      <c r="G32" s="6">
        <v>4.4413019999999994</v>
      </c>
      <c r="H32" s="6">
        <v>1.6188199999999999</v>
      </c>
      <c r="I32" s="6">
        <v>0.16242699999999999</v>
      </c>
      <c r="J32" s="6">
        <v>0</v>
      </c>
      <c r="K32" s="7">
        <f t="shared" si="6"/>
        <v>15.999999999999998</v>
      </c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68.760000000000005</v>
      </c>
    </row>
    <row r="44" spans="1:13" s="3" customFormat="1" ht="12" x14ac:dyDescent="0.2">
      <c r="A44" s="19" t="s">
        <v>31</v>
      </c>
      <c r="B44" s="6">
        <v>0</v>
      </c>
      <c r="C44" s="6">
        <v>154.62</v>
      </c>
      <c r="D44" s="6">
        <v>154.62</v>
      </c>
      <c r="E44" s="6">
        <v>154.62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122.88</v>
      </c>
      <c r="D45" s="6">
        <v>146.22</v>
      </c>
      <c r="E45" s="6">
        <v>146.22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175.02</v>
      </c>
      <c r="D46" s="6">
        <v>175.02</v>
      </c>
      <c r="E46" s="6">
        <v>175.02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134.13</v>
      </c>
      <c r="D47" s="6">
        <v>145.66999999999999</v>
      </c>
      <c r="E47" s="6">
        <v>145.66999999999999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171.81</v>
      </c>
      <c r="D48" s="6">
        <v>211.65</v>
      </c>
      <c r="E48" s="6">
        <v>248.71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117.96</v>
      </c>
      <c r="D49" s="6">
        <v>117.96</v>
      </c>
      <c r="E49" s="6">
        <v>167.56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194.22</v>
      </c>
      <c r="D50" s="6">
        <v>194.22</v>
      </c>
      <c r="E50" s="6">
        <v>256.12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166.13</v>
      </c>
      <c r="D51" s="6">
        <v>199.11</v>
      </c>
      <c r="E51" s="6">
        <v>199.11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57</v>
      </c>
    </row>
    <row r="2" spans="1:12" x14ac:dyDescent="0.2">
      <c r="A2" s="3"/>
    </row>
    <row r="5" spans="1:12" s="3" customFormat="1" ht="12" x14ac:dyDescent="0.2">
      <c r="A5" s="4" t="s">
        <v>50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</row>
    <row r="8" spans="1:12" s="3" customFormat="1" ht="12" x14ac:dyDescent="0.2">
      <c r="A8" s="5" t="s">
        <v>11</v>
      </c>
      <c r="B8" s="6">
        <v>406.0542747142573</v>
      </c>
      <c r="C8" s="6">
        <v>964.47748618792832</v>
      </c>
      <c r="D8" s="6">
        <v>2626.8152078743828</v>
      </c>
      <c r="E8" s="6">
        <v>2501.9228545606561</v>
      </c>
      <c r="F8" s="6">
        <v>1088.5764316481579</v>
      </c>
      <c r="G8" s="6">
        <v>1984.2892151881408</v>
      </c>
      <c r="H8" s="6">
        <v>1404.1615829607463</v>
      </c>
      <c r="I8" s="6">
        <v>762.55398041928447</v>
      </c>
      <c r="J8" s="6">
        <v>4320.34635084414</v>
      </c>
      <c r="K8" s="7">
        <f>SUM(B8:J8)</f>
        <v>16059.197384397694</v>
      </c>
      <c r="L8" s="12"/>
    </row>
    <row r="9" spans="1:12" s="3" customFormat="1" ht="12" x14ac:dyDescent="0.2">
      <c r="A9" s="5" t="s">
        <v>12</v>
      </c>
      <c r="B9" s="6">
        <v>0.62404914625594388</v>
      </c>
      <c r="C9" s="6">
        <v>1.5007658252931433</v>
      </c>
      <c r="D9" s="6">
        <v>4.1333911861646921</v>
      </c>
      <c r="E9" s="6">
        <v>3.8090400688303636</v>
      </c>
      <c r="F9" s="6">
        <v>1.7641861597410171</v>
      </c>
      <c r="G9" s="6">
        <v>3.095712427015882</v>
      </c>
      <c r="H9" s="6">
        <v>2.3270003580723424</v>
      </c>
      <c r="I9" s="6">
        <v>1.2598823526211782</v>
      </c>
      <c r="J9" s="6">
        <v>7.0139158027824013</v>
      </c>
      <c r="K9" s="7">
        <f t="shared" ref="K9:K12" si="0">SUM(B9:J9)</f>
        <v>25.527943326776963</v>
      </c>
      <c r="L9" s="12"/>
    </row>
    <row r="10" spans="1:12" s="3" customFormat="1" ht="12" x14ac:dyDescent="0.2">
      <c r="A10" s="5" t="s">
        <v>13</v>
      </c>
      <c r="B10" s="7">
        <f>B8+B9</f>
        <v>406.67832386051327</v>
      </c>
      <c r="C10" s="7">
        <f t="shared" ref="C10:J10" si="1">C8+C9</f>
        <v>965.97825201322144</v>
      </c>
      <c r="D10" s="7">
        <f t="shared" si="1"/>
        <v>2630.9485990605476</v>
      </c>
      <c r="E10" s="7">
        <f t="shared" si="1"/>
        <v>2505.7318946294863</v>
      </c>
      <c r="F10" s="7">
        <f t="shared" si="1"/>
        <v>1090.340617807899</v>
      </c>
      <c r="G10" s="7">
        <f t="shared" si="1"/>
        <v>1987.3849276151566</v>
      </c>
      <c r="H10" s="7">
        <f t="shared" si="1"/>
        <v>1406.4885833188187</v>
      </c>
      <c r="I10" s="7">
        <f t="shared" si="1"/>
        <v>763.81386277190563</v>
      </c>
      <c r="J10" s="7">
        <f t="shared" si="1"/>
        <v>4327.3602666469224</v>
      </c>
      <c r="K10" s="7">
        <f t="shared" si="0"/>
        <v>16084.725327724471</v>
      </c>
      <c r="L10" s="12"/>
    </row>
    <row r="11" spans="1:12" s="3" customFormat="1" ht="12" x14ac:dyDescent="0.2">
      <c r="A11" s="5" t="s">
        <v>14</v>
      </c>
      <c r="B11" s="6">
        <v>0</v>
      </c>
      <c r="C11" s="6">
        <v>1.022967</v>
      </c>
      <c r="D11" s="6">
        <v>1.117391</v>
      </c>
      <c r="E11" s="6">
        <v>0.92013900000000004</v>
      </c>
      <c r="F11" s="6">
        <v>1.5170669999999999</v>
      </c>
      <c r="G11" s="6">
        <v>0.75266999999999995</v>
      </c>
      <c r="H11" s="6">
        <v>2.3110110000000001</v>
      </c>
      <c r="I11" s="6">
        <v>2.8723879999999999</v>
      </c>
      <c r="J11" s="6">
        <v>3.0402869999999997</v>
      </c>
      <c r="K11" s="7">
        <f t="shared" si="0"/>
        <v>13.553919999999998</v>
      </c>
      <c r="L11" s="12"/>
    </row>
    <row r="12" spans="1:12" s="3" customFormat="1" ht="12" x14ac:dyDescent="0.2">
      <c r="A12" s="4" t="s">
        <v>15</v>
      </c>
      <c r="B12" s="7">
        <f>B10+B11</f>
        <v>406.67832386051327</v>
      </c>
      <c r="C12" s="7">
        <f t="shared" ref="C12:J12" si="2">C10+C11</f>
        <v>967.00121901322143</v>
      </c>
      <c r="D12" s="7">
        <f t="shared" si="2"/>
        <v>2632.0659900605478</v>
      </c>
      <c r="E12" s="7">
        <f t="shared" si="2"/>
        <v>2506.6520336294861</v>
      </c>
      <c r="F12" s="7">
        <f t="shared" si="2"/>
        <v>1091.857684807899</v>
      </c>
      <c r="G12" s="7">
        <f t="shared" si="2"/>
        <v>1988.1375976151567</v>
      </c>
      <c r="H12" s="7">
        <f t="shared" si="2"/>
        <v>1408.7995943188187</v>
      </c>
      <c r="I12" s="7">
        <f t="shared" si="2"/>
        <v>766.68625077190563</v>
      </c>
      <c r="J12" s="7">
        <f t="shared" si="2"/>
        <v>4330.4005536469222</v>
      </c>
      <c r="K12" s="7">
        <f t="shared" si="0"/>
        <v>16098.279247724469</v>
      </c>
      <c r="L12" s="12"/>
    </row>
    <row r="13" spans="1:12" s="3" customFormat="1" ht="12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2" s="3" customFormat="1" ht="12" x14ac:dyDescent="0.2">
      <c r="A14" s="4" t="s">
        <v>51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s="3" customFormat="1" ht="12" x14ac:dyDescent="0.2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2" s="3" customFormat="1" ht="12" x14ac:dyDescent="0.2">
      <c r="A16" s="5"/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</row>
    <row r="17" spans="1:13" s="3" customFormat="1" ht="12" x14ac:dyDescent="0.2">
      <c r="A17" s="5" t="s">
        <v>11</v>
      </c>
      <c r="B17" s="6">
        <v>809.69103114635539</v>
      </c>
      <c r="C17" s="6">
        <v>1583.354523322437</v>
      </c>
      <c r="D17" s="6">
        <v>4546.554531863283</v>
      </c>
      <c r="E17" s="6">
        <v>3950.2348713834658</v>
      </c>
      <c r="F17" s="6">
        <v>1559.8232110833194</v>
      </c>
      <c r="G17" s="6">
        <v>3359.9752415281091</v>
      </c>
      <c r="H17" s="6">
        <v>2069.6884106834705</v>
      </c>
      <c r="I17" s="6">
        <v>1114.719956323331</v>
      </c>
      <c r="J17" s="6">
        <v>5146.1118517671948</v>
      </c>
      <c r="K17" s="7">
        <f>SUM(B17:J17)</f>
        <v>24140.153629100962</v>
      </c>
      <c r="L17" s="12"/>
    </row>
    <row r="18" spans="1:13" s="3" customFormat="1" ht="12" x14ac:dyDescent="0.2">
      <c r="A18" s="5" t="s">
        <v>12</v>
      </c>
      <c r="B18" s="6">
        <v>4.5796005101879125</v>
      </c>
      <c r="C18" s="6">
        <v>8.9032278168404009</v>
      </c>
      <c r="D18" s="6">
        <v>25.825583346597849</v>
      </c>
      <c r="E18" s="6">
        <v>22.557705587232018</v>
      </c>
      <c r="F18" s="6">
        <v>8.789751313161803</v>
      </c>
      <c r="G18" s="6">
        <v>19.088906652259642</v>
      </c>
      <c r="H18" s="6">
        <v>11.725973746299511</v>
      </c>
      <c r="I18" s="6">
        <v>6.2501859762361276</v>
      </c>
      <c r="J18" s="6">
        <v>29.366764753025024</v>
      </c>
      <c r="K18" s="7">
        <f t="shared" ref="K18:K21" si="3">SUM(B18:J18)</f>
        <v>137.08769970184028</v>
      </c>
      <c r="L18" s="12"/>
    </row>
    <row r="19" spans="1:13" s="3" customFormat="1" ht="12" x14ac:dyDescent="0.2">
      <c r="A19" s="5" t="s">
        <v>13</v>
      </c>
      <c r="B19" s="7">
        <f>B17+B18</f>
        <v>814.27063165654329</v>
      </c>
      <c r="C19" s="7">
        <f t="shared" ref="C19:J19" si="4">C17+C18</f>
        <v>1592.2577511392774</v>
      </c>
      <c r="D19" s="7">
        <f t="shared" si="4"/>
        <v>4572.3801152098813</v>
      </c>
      <c r="E19" s="7">
        <f t="shared" si="4"/>
        <v>3972.7925769706976</v>
      </c>
      <c r="F19" s="7">
        <f t="shared" si="4"/>
        <v>1568.6129623964812</v>
      </c>
      <c r="G19" s="7">
        <f t="shared" si="4"/>
        <v>3379.0641481803686</v>
      </c>
      <c r="H19" s="7">
        <f t="shared" si="4"/>
        <v>2081.4143844297701</v>
      </c>
      <c r="I19" s="7">
        <f t="shared" si="4"/>
        <v>1120.970142299567</v>
      </c>
      <c r="J19" s="7">
        <f t="shared" si="4"/>
        <v>5175.4786165202195</v>
      </c>
      <c r="K19" s="7">
        <f t="shared" si="3"/>
        <v>24277.241328802807</v>
      </c>
      <c r="L19" s="12"/>
    </row>
    <row r="20" spans="1:13" s="3" customFormat="1" ht="12" x14ac:dyDescent="0.2">
      <c r="A20" s="5" t="s">
        <v>14</v>
      </c>
      <c r="B20" s="6">
        <v>0</v>
      </c>
      <c r="C20" s="6">
        <v>0.79176800000000003</v>
      </c>
      <c r="D20" s="6">
        <v>0.89116099999999998</v>
      </c>
      <c r="E20" s="6">
        <v>0.68352800000000002</v>
      </c>
      <c r="F20" s="6">
        <v>1.026834</v>
      </c>
      <c r="G20" s="6">
        <v>0.50724500000000006</v>
      </c>
      <c r="H20" s="6">
        <v>1.5775239999999999</v>
      </c>
      <c r="I20" s="6">
        <v>2.4866390000000003</v>
      </c>
      <c r="J20" s="6">
        <v>2.9152629999999999</v>
      </c>
      <c r="K20" s="7">
        <f t="shared" si="3"/>
        <v>10.879962000000001</v>
      </c>
      <c r="L20" s="12"/>
    </row>
    <row r="21" spans="1:13" s="3" customFormat="1" ht="12" x14ac:dyDescent="0.2">
      <c r="A21" s="4" t="s">
        <v>15</v>
      </c>
      <c r="B21" s="7">
        <f>B19+B20</f>
        <v>814.27063165654329</v>
      </c>
      <c r="C21" s="7">
        <f t="shared" ref="C21:J21" si="5">C19+C20</f>
        <v>1593.0495191392774</v>
      </c>
      <c r="D21" s="7">
        <f t="shared" si="5"/>
        <v>4573.2712762098809</v>
      </c>
      <c r="E21" s="7">
        <f t="shared" si="5"/>
        <v>3973.4761049706976</v>
      </c>
      <c r="F21" s="7">
        <f t="shared" si="5"/>
        <v>1569.6397963964812</v>
      </c>
      <c r="G21" s="7">
        <f t="shared" si="5"/>
        <v>3379.5713931803684</v>
      </c>
      <c r="H21" s="7">
        <f t="shared" si="5"/>
        <v>2082.9919084297699</v>
      </c>
      <c r="I21" s="7">
        <f t="shared" si="5"/>
        <v>1123.456781299567</v>
      </c>
      <c r="J21" s="7">
        <f t="shared" si="5"/>
        <v>5178.3938795202193</v>
      </c>
      <c r="K21" s="7">
        <f t="shared" si="3"/>
        <v>24288.121290802803</v>
      </c>
      <c r="L21" s="12"/>
    </row>
    <row r="22" spans="1:13" s="3" customFormat="1" ht="12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s="3" customFormat="1" ht="12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3" s="3" customFormat="1" ht="12" x14ac:dyDescent="0.2">
      <c r="A24" s="4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3" s="3" customFormat="1" ht="12" x14ac:dyDescent="0.2">
      <c r="A25" s="5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10</v>
      </c>
    </row>
    <row r="26" spans="1:13" s="3" customFormat="1" ht="12" x14ac:dyDescent="0.2">
      <c r="A26" s="5" t="s">
        <v>18</v>
      </c>
      <c r="B26" s="6">
        <v>28.277157153181303</v>
      </c>
      <c r="C26" s="6">
        <v>70.513444259158476</v>
      </c>
      <c r="D26" s="6">
        <v>163.7174282967535</v>
      </c>
      <c r="E26" s="6">
        <v>158.38377794454945</v>
      </c>
      <c r="F26" s="6">
        <v>66.863438748448942</v>
      </c>
      <c r="G26" s="6">
        <v>140.79712136383023</v>
      </c>
      <c r="H26" s="6">
        <v>100.77470157274303</v>
      </c>
      <c r="I26" s="6">
        <v>39.324899700467022</v>
      </c>
      <c r="J26" s="6">
        <v>274.30194079944016</v>
      </c>
      <c r="K26" s="7">
        <f t="shared" ref="K26:K32" si="6">SUM(B26:J26)</f>
        <v>1042.9539098385721</v>
      </c>
      <c r="L26" s="12"/>
    </row>
    <row r="27" spans="1:13" s="3" customFormat="1" ht="12" x14ac:dyDescent="0.2">
      <c r="A27" s="5" t="s">
        <v>19</v>
      </c>
      <c r="B27" s="6">
        <v>6.7344112467519617</v>
      </c>
      <c r="C27" s="6">
        <v>18.058800298930123</v>
      </c>
      <c r="D27" s="6">
        <v>37.837860391451244</v>
      </c>
      <c r="E27" s="6">
        <v>35.850528301138361</v>
      </c>
      <c r="F27" s="6">
        <v>16.833409761029692</v>
      </c>
      <c r="G27" s="6">
        <v>33.734896774164959</v>
      </c>
      <c r="H27" s="6">
        <v>20.89971639641297</v>
      </c>
      <c r="I27" s="6">
        <v>9.7324286952476839</v>
      </c>
      <c r="J27" s="6">
        <v>82.153533156333438</v>
      </c>
      <c r="K27" s="7">
        <f t="shared" si="6"/>
        <v>261.83558502146042</v>
      </c>
      <c r="L27" s="12"/>
      <c r="M27" s="15"/>
    </row>
    <row r="28" spans="1:13" s="3" customFormat="1" ht="12" x14ac:dyDescent="0.2">
      <c r="A28" s="5" t="s">
        <v>20</v>
      </c>
      <c r="B28" s="6">
        <v>9.9547605501053127</v>
      </c>
      <c r="C28" s="6">
        <v>26.69439483439983</v>
      </c>
      <c r="D28" s="6">
        <v>55.931665905743351</v>
      </c>
      <c r="E28" s="6">
        <v>52.994005230187398</v>
      </c>
      <c r="F28" s="6">
        <v>24.883030939590618</v>
      </c>
      <c r="G28" s="6">
        <v>49.866693206670618</v>
      </c>
      <c r="H28" s="6">
        <v>30.893817539245958</v>
      </c>
      <c r="I28" s="6">
        <v>14.386409395311608</v>
      </c>
      <c r="J28" s="6">
        <v>121.43878966567044</v>
      </c>
      <c r="K28" s="7">
        <f t="shared" si="6"/>
        <v>387.04356726692515</v>
      </c>
      <c r="L28" s="12"/>
      <c r="M28" s="15"/>
    </row>
    <row r="29" spans="1:13" s="3" customFormat="1" ht="12" x14ac:dyDescent="0.2">
      <c r="A29" s="5" t="s">
        <v>21</v>
      </c>
      <c r="B29" s="6">
        <v>0.2133042225191652</v>
      </c>
      <c r="C29" s="6">
        <v>1.106875965504857</v>
      </c>
      <c r="D29" s="6">
        <v>1.5104244945951697</v>
      </c>
      <c r="E29" s="6">
        <v>3.9432456271110543</v>
      </c>
      <c r="F29" s="6">
        <v>5.280720752096089</v>
      </c>
      <c r="G29" s="6">
        <v>5.102006403498951</v>
      </c>
      <c r="H29" s="6">
        <v>3.8971257952150178</v>
      </c>
      <c r="I29" s="6">
        <v>4.5831582946685492</v>
      </c>
      <c r="J29" s="6">
        <v>32.012928314835797</v>
      </c>
      <c r="K29" s="7">
        <f t="shared" si="6"/>
        <v>57.64978987004465</v>
      </c>
      <c r="L29" s="12"/>
      <c r="M29" s="15"/>
    </row>
    <row r="30" spans="1:13" s="3" customFormat="1" ht="12" x14ac:dyDescent="0.2">
      <c r="A30" s="5" t="s">
        <v>22</v>
      </c>
      <c r="B30" s="6">
        <v>0</v>
      </c>
      <c r="C30" s="6">
        <v>0</v>
      </c>
      <c r="D30" s="6">
        <v>0</v>
      </c>
      <c r="E30" s="6">
        <v>4.7425329794736166</v>
      </c>
      <c r="F30" s="6">
        <v>4.3326844503833035</v>
      </c>
      <c r="G30" s="6">
        <v>6.4990266755749557</v>
      </c>
      <c r="H30" s="6">
        <v>5.0938317186938837</v>
      </c>
      <c r="I30" s="6">
        <v>0</v>
      </c>
      <c r="J30" s="6">
        <v>37.881714045918891</v>
      </c>
      <c r="K30" s="7">
        <f t="shared" si="6"/>
        <v>58.549789870044648</v>
      </c>
      <c r="L30" s="12"/>
      <c r="M30" s="15"/>
    </row>
    <row r="31" spans="1:13" s="3" customFormat="1" ht="12" x14ac:dyDescent="0.2">
      <c r="A31" s="5" t="s">
        <v>40</v>
      </c>
      <c r="B31" s="6">
        <v>7.7359996850172905</v>
      </c>
      <c r="C31" s="6">
        <v>12.00501171898944</v>
      </c>
      <c r="D31" s="6">
        <v>36.14196560212666</v>
      </c>
      <c r="E31" s="6">
        <v>31.99717382487605</v>
      </c>
      <c r="F31" s="6">
        <v>11.946801578534657</v>
      </c>
      <c r="G31" s="6">
        <v>26.622884311243368</v>
      </c>
      <c r="H31" s="6">
        <v>16.219651409658567</v>
      </c>
      <c r="I31" s="6">
        <v>8.5309769220450686</v>
      </c>
      <c r="J31" s="6">
        <v>32.940217267508906</v>
      </c>
      <c r="K31" s="7">
        <f t="shared" si="6"/>
        <v>184.14068232</v>
      </c>
      <c r="L31" s="12"/>
      <c r="M31" s="15"/>
    </row>
    <row r="32" spans="1:13" s="3" customFormat="1" ht="12" x14ac:dyDescent="0.2">
      <c r="A32" s="5" t="s">
        <v>41</v>
      </c>
      <c r="B32" s="6">
        <v>0.178812</v>
      </c>
      <c r="C32" s="6">
        <v>2.1616770000000001</v>
      </c>
      <c r="D32" s="6">
        <v>2.2131289999999999</v>
      </c>
      <c r="E32" s="6">
        <v>3.3174999999999999</v>
      </c>
      <c r="F32" s="6">
        <v>1.9063330000000001</v>
      </c>
      <c r="G32" s="6">
        <v>4.4413019999999994</v>
      </c>
      <c r="H32" s="6">
        <v>1.6188199999999999</v>
      </c>
      <c r="I32" s="6">
        <v>0.16242699999999999</v>
      </c>
      <c r="J32" s="6">
        <v>0</v>
      </c>
      <c r="K32" s="7">
        <f t="shared" si="6"/>
        <v>15.999999999999998</v>
      </c>
      <c r="L32" s="12"/>
      <c r="M32" s="15"/>
    </row>
    <row r="33" spans="1:13" s="3" customFormat="1" ht="12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M33" s="16"/>
    </row>
    <row r="34" spans="1:13" s="3" customFormat="1" ht="12" x14ac:dyDescent="0.2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3" s="3" customFormat="1" ht="12" x14ac:dyDescent="0.2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3" s="3" customFormat="1" ht="12" x14ac:dyDescent="0.2">
      <c r="A36" s="5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3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3" s="3" customFormat="1" ht="12" x14ac:dyDescent="0.2">
      <c r="A40" s="17" t="s">
        <v>24</v>
      </c>
      <c r="B40" s="18"/>
      <c r="C40" s="18"/>
      <c r="D40" s="18"/>
      <c r="E40" s="18"/>
      <c r="F40" s="18"/>
      <c r="G40" s="19"/>
    </row>
    <row r="41" spans="1:13" s="3" customFormat="1" ht="12" x14ac:dyDescent="0.2">
      <c r="A41" s="19"/>
      <c r="B41" s="20" t="s">
        <v>25</v>
      </c>
      <c r="C41" s="20" t="s">
        <v>26</v>
      </c>
      <c r="D41" s="21" t="s">
        <v>27</v>
      </c>
      <c r="E41" s="20" t="s">
        <v>28</v>
      </c>
      <c r="F41" s="19"/>
      <c r="G41" s="20" t="s">
        <v>29</v>
      </c>
    </row>
    <row r="42" spans="1:13" s="3" customFormat="1" ht="12" x14ac:dyDescent="0.2">
      <c r="A42" s="19"/>
      <c r="B42" s="22">
        <v>10000</v>
      </c>
      <c r="C42" s="22">
        <v>20000</v>
      </c>
      <c r="D42" s="22">
        <v>50000</v>
      </c>
      <c r="E42" s="22">
        <v>50000</v>
      </c>
      <c r="F42" s="19"/>
      <c r="G42" s="22" t="s">
        <v>30</v>
      </c>
    </row>
    <row r="43" spans="1:13" s="3" customFormat="1" ht="12" x14ac:dyDescent="0.2">
      <c r="A43" s="19"/>
      <c r="B43" s="22"/>
      <c r="C43" s="22"/>
      <c r="D43" s="22"/>
      <c r="E43" s="22"/>
      <c r="F43" s="19"/>
      <c r="G43" s="6">
        <v>72.06</v>
      </c>
    </row>
    <row r="44" spans="1:13" s="3" customFormat="1" ht="12" x14ac:dyDescent="0.2">
      <c r="A44" s="19" t="s">
        <v>31</v>
      </c>
      <c r="B44" s="6">
        <v>0</v>
      </c>
      <c r="C44" s="6">
        <v>162.03</v>
      </c>
      <c r="D44" s="6">
        <v>162.03</v>
      </c>
      <c r="E44" s="6">
        <v>162.03</v>
      </c>
      <c r="F44" s="23"/>
      <c r="G44" s="19"/>
    </row>
    <row r="45" spans="1:13" s="3" customFormat="1" ht="12" x14ac:dyDescent="0.2">
      <c r="A45" s="19" t="s">
        <v>32</v>
      </c>
      <c r="B45" s="6">
        <v>0</v>
      </c>
      <c r="C45" s="6">
        <v>128.77000000000001</v>
      </c>
      <c r="D45" s="6">
        <v>153.22999999999999</v>
      </c>
      <c r="E45" s="6">
        <v>153.22999999999999</v>
      </c>
      <c r="F45" s="23"/>
      <c r="G45" s="19"/>
    </row>
    <row r="46" spans="1:13" s="3" customFormat="1" ht="12" x14ac:dyDescent="0.2">
      <c r="A46" s="19" t="s">
        <v>33</v>
      </c>
      <c r="B46" s="6">
        <v>0</v>
      </c>
      <c r="C46" s="6">
        <v>183.41</v>
      </c>
      <c r="D46" s="6">
        <v>183.41</v>
      </c>
      <c r="E46" s="6">
        <v>183.41</v>
      </c>
      <c r="F46" s="23"/>
      <c r="G46" s="19"/>
    </row>
    <row r="47" spans="1:13" s="3" customFormat="1" ht="12" x14ac:dyDescent="0.2">
      <c r="A47" s="19" t="s">
        <v>34</v>
      </c>
      <c r="B47" s="6">
        <v>0</v>
      </c>
      <c r="C47" s="6">
        <v>140.56</v>
      </c>
      <c r="D47" s="6">
        <v>152.65</v>
      </c>
      <c r="E47" s="6">
        <v>152.65</v>
      </c>
      <c r="F47" s="23"/>
      <c r="G47" s="19"/>
    </row>
    <row r="48" spans="1:13" s="3" customFormat="1" ht="12" x14ac:dyDescent="0.2">
      <c r="A48" s="19" t="s">
        <v>35</v>
      </c>
      <c r="B48" s="6">
        <v>0</v>
      </c>
      <c r="C48" s="6">
        <v>180.05</v>
      </c>
      <c r="D48" s="6">
        <v>221.79</v>
      </c>
      <c r="E48" s="6">
        <v>260.63</v>
      </c>
      <c r="F48" s="23"/>
      <c r="G48" s="19"/>
    </row>
    <row r="49" spans="1:7" s="3" customFormat="1" ht="12" x14ac:dyDescent="0.2">
      <c r="A49" s="19" t="s">
        <v>36</v>
      </c>
      <c r="B49" s="6">
        <v>0</v>
      </c>
      <c r="C49" s="6">
        <v>123.61</v>
      </c>
      <c r="D49" s="6">
        <v>123.61</v>
      </c>
      <c r="E49" s="6">
        <v>175.59</v>
      </c>
      <c r="F49" s="23"/>
      <c r="G49" s="19"/>
    </row>
    <row r="50" spans="1:7" s="3" customFormat="1" ht="12" x14ac:dyDescent="0.2">
      <c r="A50" s="19" t="s">
        <v>7</v>
      </c>
      <c r="B50" s="6">
        <v>0</v>
      </c>
      <c r="C50" s="6">
        <v>203.53</v>
      </c>
      <c r="D50" s="6">
        <v>203.53</v>
      </c>
      <c r="E50" s="6">
        <v>268.39999999999998</v>
      </c>
      <c r="F50" s="23"/>
      <c r="G50" s="19"/>
    </row>
    <row r="51" spans="1:7" s="3" customFormat="1" ht="12" x14ac:dyDescent="0.2">
      <c r="A51" s="19" t="s">
        <v>37</v>
      </c>
      <c r="B51" s="6">
        <v>0</v>
      </c>
      <c r="C51" s="6">
        <v>174.09</v>
      </c>
      <c r="D51" s="6">
        <v>208.65</v>
      </c>
      <c r="E51" s="6">
        <v>208.65</v>
      </c>
      <c r="F51" s="23"/>
      <c r="G51" s="19"/>
    </row>
  </sheetData>
  <pageMargins left="0.62992125984251968" right="0.55118110236220474" top="0.98425196850393704" bottom="0.98425196850393704" header="0.51181102362204722" footer="0.51181102362204722"/>
  <pageSetup paperSize="9" scale="70" orientation="portrait" verticalDpi="300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Sturmlechner, Christian, Mag."/>
    <f:field ref="FSCFOLIO_1_1001_SignaturesFldCtx_FSCFOLIO_1_1001_FieldLastSignatureAt" date="2023-04-13T14:39:51" text="13.04.2023 14:39:51"/>
    <f:field ref="FSCFOLIO_1_1001_SignaturesFldCtx_FSCFOLIO_1_1001_FieldLastSignatureRemark" text=""/>
    <f:field ref="FSCFOLIO_1_1001_FieldCurrentUser" text="Mag. Christian Sturmlechner"/>
    <f:field ref="FSCFOLIO_1_1001_FieldCurrentDate" text="13.04.2023 14:4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A-Prognose April 2023, Aussendung" edit="true"/>
    <f:field ref="CCAPRECONFIG_15_1001_Objektname" text="EA-Prognose April 2023, Aussendung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3;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Kassenmäßige Ertragsanteile der Länder und Gemeinden 2023 bis 2027, Stand April 2023, Aussendung einer Prognose an die Finanzausgleichspartner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A-Prognose April 2023, Aussendung" edit="true"/>
    <f:field ref="objsubject" text="" edit="true"/>
    <f:field ref="objcreatedby" text="Sturmlechner, Christian, Mag."/>
    <f:field ref="objcreatedat" date="2023-04-11T13:31:10" text="11.04.2023 13:31:10"/>
    <f:field ref="objchangedby" text="Sturmlechner, Christian, Mag."/>
    <f:field ref="objmodifiedat" date="2023-04-13T14:39:54" text="13.04.2023 14:39:5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2022</vt:lpstr>
      <vt:lpstr>2023</vt:lpstr>
      <vt:lpstr>2024</vt:lpstr>
      <vt:lpstr>2025</vt:lpstr>
      <vt:lpstr>2026</vt:lpstr>
      <vt:lpstr>2027</vt:lpstr>
      <vt:lpstr>'2022'!Drucktitel</vt:lpstr>
      <vt:lpstr>'2023'!Drucktitel</vt:lpstr>
      <vt:lpstr>'2024'!Drucktitel</vt:lpstr>
      <vt:lpstr>'2025'!Drucktitel</vt:lpstr>
      <vt:lpstr>'2026'!Drucktitel</vt:lpstr>
      <vt:lpstr>'2027'!Drucktitel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Sturmlechner Christian</cp:lastModifiedBy>
  <cp:lastPrinted>2023-04-11T08:16:52Z</cp:lastPrinted>
  <dcterms:created xsi:type="dcterms:W3CDTF">2023-04-11T08:13:03Z</dcterms:created>
  <dcterms:modified xsi:type="dcterms:W3CDTF">2023-04-11T08:21:01Z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ABP_NUMMER" pid="2" fmtid="{D5CDD505-2E9C-101B-9397-08002B2CF9AE}">
    <vt:lpwstr/>
  </property>
  <property name="FSC#SAPConfigSettingsSC@101.9800:FMM_ABLEHNGRUND" pid="3" fmtid="{D5CDD505-2E9C-101B-9397-08002B2CF9AE}">
    <vt:lpwstr/>
  </property>
  <property name="FSC#SAPConfigSettingsSC@101.9800:FMM_ADRESSE_ALLGEMEINES_SCHREIBEN" pid="4" fmtid="{D5CDD505-2E9C-101B-9397-08002B2CF9AE}">
    <vt:lpwstr/>
  </property>
  <property name="FSC#SAPConfigSettingsSC@101.9800:FMM_GRANTOR_ADDRESS" pid="5" fmtid="{D5CDD505-2E9C-101B-9397-08002B2CF9AE}">
    <vt:lpwstr/>
  </property>
  <property name="FSC#SAPConfigSettingsSC@101.9800:FMM_CONTACT_PERSON" pid="6" fmtid="{D5CDD505-2E9C-101B-9397-08002B2CF9AE}">
    <vt:lpwstr/>
  </property>
  <property name="FSC#SAPConfigSettingsSC@101.9800:FMM_ANTRAGSBESCHREIBUNG" pid="7" fmtid="{D5CDD505-2E9C-101B-9397-08002B2CF9AE}">
    <vt:lpwstr/>
  </property>
  <property name="FSC#SAPConfigSettingsSC@101.9800:FMM_ZANTRAGDATUM" pid="8" fmtid="{D5CDD505-2E9C-101B-9397-08002B2CF9AE}">
    <vt:lpwstr/>
  </property>
  <property name="FSC#SAPConfigSettingsSC@101.9800:FMM_ANZAHL_DER_POS_ANTRAG" pid="9" fmtid="{D5CDD505-2E9C-101B-9397-08002B2CF9AE}">
    <vt:lpwstr/>
  </property>
  <property name="FSC#SAPConfigSettingsSC@101.9800:FMM_ANZAHL_DER_POS_BEWILLIGUNG" pid="10" fmtid="{D5CDD505-2E9C-101B-9397-08002B2CF9AE}">
    <vt:lpwstr/>
  </property>
  <property name="FSC#SAPConfigSettingsSC@101.9800:FMM_AUFWANDSART_ID" pid="11" fmtid="{D5CDD505-2E9C-101B-9397-08002B2CF9AE}">
    <vt:lpwstr/>
  </property>
  <property name="FSC#SAPConfigSettingsSC@101.9800:FMM_AUFWANDSART_TEXT" pid="12" fmtid="{D5CDD505-2E9C-101B-9397-08002B2CF9AE}">
    <vt:lpwstr/>
  </property>
  <property name="FSC#SAPConfigSettingsSC@101.9800:FMM_SWIFT_BIC" pid="13" fmtid="{D5CDD505-2E9C-101B-9397-08002B2CF9AE}">
    <vt:lpwstr/>
  </property>
  <property name="FSC#SAPConfigSettingsSC@101.9800:FMM_IBAN" pid="14" fmtid="{D5CDD505-2E9C-101B-9397-08002B2CF9AE}">
    <vt:lpwstr/>
  </property>
  <property name="FSC#SAPConfigSettingsSC@101.9800:FMM_BEANTRAGTER_BETRAG" pid="15" fmtid="{D5CDD505-2E9C-101B-9397-08002B2CF9AE}">
    <vt:lpwstr/>
  </property>
  <property name="FSC#SAPConfigSettingsSC@101.9800:FMM_BEANTRAGTER_BETRAG_WORT" pid="16" fmtid="{D5CDD505-2E9C-101B-9397-08002B2CF9AE}">
    <vt:lpwstr/>
  </property>
  <property name="FSC#SAPConfigSettingsSC@101.9800:FMM_BILL_DATE" pid="17" fmtid="{D5CDD505-2E9C-101B-9397-08002B2CF9AE}">
    <vt:lpwstr/>
  </property>
  <property name="FSC#SAPConfigSettingsSC@101.9800:FMM_DATUM_DES_ANSUCHENS" pid="18" fmtid="{D5CDD505-2E9C-101B-9397-08002B2CF9AE}">
    <vt:lpwstr/>
  </property>
  <property name="FSC#SAPConfigSettingsSC@101.9800:FMM_ERGEBNIS_DER_ANTRAGSPRUEFUNG" pid="19" fmtid="{D5CDD505-2E9C-101B-9397-08002B2CF9AE}">
    <vt:lpwstr/>
  </property>
  <property name="FSC#SAPConfigSettingsSC@101.9800:FMM_ERSTELLUNGSDATUM_PLUS_35T" pid="20" fmtid="{D5CDD505-2E9C-101B-9397-08002B2CF9AE}">
    <vt:lpwstr/>
  </property>
  <property name="FSC#SAPConfigSettingsSC@101.9800:FMM_EXT_KEY" pid="21" fmtid="{D5CDD505-2E9C-101B-9397-08002B2CF9AE}">
    <vt:lpwstr/>
  </property>
  <property name="FSC#SAPConfigSettingsSC@101.9800:FMM_VORGESCHLAGENER_BETRAG" pid="22" fmtid="{D5CDD505-2E9C-101B-9397-08002B2CF9AE}">
    <vt:lpwstr/>
  </property>
  <property name="FSC#SAPConfigSettingsSC@101.9800:FMM_GRANTOR" pid="23" fmtid="{D5CDD505-2E9C-101B-9397-08002B2CF9AE}">
    <vt:lpwstr/>
  </property>
  <property name="FSC#SAPConfigSettingsSC@101.9800:FMM_GRM_VAL_TO" pid="24" fmtid="{D5CDD505-2E9C-101B-9397-08002B2CF9AE}">
    <vt:lpwstr/>
  </property>
  <property name="FSC#SAPConfigSettingsSC@101.9800:FMM_GRM_VAL_FROM" pid="25" fmtid="{D5CDD505-2E9C-101B-9397-08002B2CF9AE}">
    <vt:lpwstr/>
  </property>
  <property name="FSC#SAPConfigSettingsSC@101.9800:FMM_FREITEXT_ALLGEMEINES_SCHREIBEN" pid="26" fmtid="{D5CDD505-2E9C-101B-9397-08002B2CF9AE}">
    <vt:lpwstr/>
  </property>
  <property name="FSC#SAPConfigSettingsSC@101.9800:FMM_GESAMTBETRAG" pid="27" fmtid="{D5CDD505-2E9C-101B-9397-08002B2CF9AE}">
    <vt:lpwstr/>
  </property>
  <property name="FSC#SAPConfigSettingsSC@101.9800:FMM_GESAMTBETRAG_WORT" pid="28" fmtid="{D5CDD505-2E9C-101B-9397-08002B2CF9AE}">
    <vt:lpwstr/>
  </property>
  <property name="FSC#SAPConfigSettingsSC@101.9800:FMM_GESAMTPROJEKTSUMME" pid="29" fmtid="{D5CDD505-2E9C-101B-9397-08002B2CF9AE}">
    <vt:lpwstr/>
  </property>
  <property name="FSC#SAPConfigSettingsSC@101.9800:FMM_GESAMTPROJEKTSUMME_WORT" pid="30" fmtid="{D5CDD505-2E9C-101B-9397-08002B2CF9AE}">
    <vt:lpwstr/>
  </property>
  <property name="FSC#SAPConfigSettingsSC@101.9800:FMM_GESCHAEFTSZAHL" pid="31" fmtid="{D5CDD505-2E9C-101B-9397-08002B2CF9AE}">
    <vt:lpwstr/>
  </property>
  <property name="FSC#SAPConfigSettingsSC@101.9800:FMM_GRANTOR_ID" pid="32" fmtid="{D5CDD505-2E9C-101B-9397-08002B2CF9AE}">
    <vt:lpwstr/>
  </property>
  <property name="FSC#SAPConfigSettingsSC@101.9800:FMM_1_NACHTRAG" pid="33" fmtid="{D5CDD505-2E9C-101B-9397-08002B2CF9AE}">
    <vt:lpwstr/>
  </property>
  <property name="FSC#SAPConfigSettingsSC@101.9800:FMM_2_NACHTRAG" pid="34" fmtid="{D5CDD505-2E9C-101B-9397-08002B2CF9AE}">
    <vt:lpwstr/>
  </property>
  <property name="FSC#SAPConfigSettingsSC@101.9800:FMM_VERTRAG_FOERDERBARE_KOSTEN" pid="35" fmtid="{D5CDD505-2E9C-101B-9397-08002B2CF9AE}">
    <vt:lpwstr/>
  </property>
  <property name="FSC#SAPConfigSettingsSC@101.9800:FMM_VERTRAG_NICHT_FOERDERBARE_KOSTEN" pid="36" fmtid="{D5CDD505-2E9C-101B-9397-08002B2CF9AE}">
    <vt:lpwstr/>
  </property>
  <property name="FSC#SAPConfigSettingsSC@101.9800:FMM_SERVICE_ORG_TEXT" pid="37" fmtid="{D5CDD505-2E9C-101B-9397-08002B2CF9AE}">
    <vt:lpwstr/>
  </property>
  <property name="FSC#SAPConfigSettingsSC@101.9800:FMM_SERVICE_ORG_ID" pid="38" fmtid="{D5CDD505-2E9C-101B-9397-08002B2CF9AE}">
    <vt:lpwstr/>
  </property>
  <property name="FSC#SAPConfigSettingsSC@101.9800:FMM_SERVICE_ORG_SHORT" pid="39" fmtid="{D5CDD505-2E9C-101B-9397-08002B2CF9AE}">
    <vt:lpwstr/>
  </property>
  <property name="FSC#SAPConfigSettingsSC@101.9800:FMM_POSITIONS" pid="40" fmtid="{D5CDD505-2E9C-101B-9397-08002B2CF9AE}">
    <vt:lpwstr/>
  </property>
  <property name="FSC#SAPConfigSettingsSC@101.9800:FMM_POSITIONS_AGREEMENT" pid="41" fmtid="{D5CDD505-2E9C-101B-9397-08002B2CF9AE}">
    <vt:lpwstr/>
  </property>
  <property name="FSC#SAPConfigSettingsSC@101.9800:FMM_POSITIONS_APPLICATION" pid="42" fmtid="{D5CDD505-2E9C-101B-9397-08002B2CF9AE}">
    <vt:lpwstr/>
  </property>
  <property name="FSC#SAPConfigSettingsSC@101.9800:FMM_PROGRAM_ID" pid="43" fmtid="{D5CDD505-2E9C-101B-9397-08002B2CF9AE}">
    <vt:lpwstr/>
  </property>
  <property name="FSC#SAPConfigSettingsSC@101.9800:FMM_PROGRAM_NAME" pid="44" fmtid="{D5CDD505-2E9C-101B-9397-08002B2CF9AE}">
    <vt:lpwstr/>
  </property>
  <property name="FSC#SAPConfigSettingsSC@101.9800:FMM_VERTRAG_PROJEKTBESCHREIBUNG" pid="45" fmtid="{D5CDD505-2E9C-101B-9397-08002B2CF9AE}">
    <vt:lpwstr/>
  </property>
  <property name="FSC#SAPConfigSettingsSC@101.9800:FMM_PROJEKTZEITRAUM_BIS_PLUS_1M" pid="46" fmtid="{D5CDD505-2E9C-101B-9397-08002B2CF9AE}">
    <vt:lpwstr/>
  </property>
  <property name="FSC#SAPConfigSettingsSC@101.9800:FMM_PROJEKTZEITRAUM_BIS_PLUS_3M" pid="47" fmtid="{D5CDD505-2E9C-101B-9397-08002B2CF9AE}">
    <vt:lpwstr/>
  </property>
  <property name="FSC#SAPConfigSettingsSC@101.9800:FMM_PROJEKTZEITRAUM_VON" pid="48" fmtid="{D5CDD505-2E9C-101B-9397-08002B2CF9AE}">
    <vt:lpwstr/>
  </property>
  <property name="FSC#SAPConfigSettingsSC@101.9800:FMM_PROJEKTZEITRAUM_BIS" pid="49" fmtid="{D5CDD505-2E9C-101B-9397-08002B2CF9AE}">
    <vt:lpwstr/>
  </property>
  <property name="FSC#SAPConfigSettingsSC@101.9800:FMM_RECHTSGRUNDLAGE" pid="50" fmtid="{D5CDD505-2E9C-101B-9397-08002B2CF9AE}">
    <vt:lpwstr/>
  </property>
  <property name="FSC#SAPConfigSettingsSC@101.9800:FMM_RUECKFORDERUNGSGRUND" pid="51" fmtid="{D5CDD505-2E9C-101B-9397-08002B2CF9AE}">
    <vt:lpwstr/>
  </property>
  <property name="FSC#SAPConfigSettingsSC@101.9800:FMM_RUECK_FV" pid="52" fmtid="{D5CDD505-2E9C-101B-9397-08002B2CF9AE}">
    <vt:lpwstr/>
  </property>
  <property name="FSC#SAPConfigSettingsSC@101.9800:FMM_ABLEHNGRUND_SONSTIGES_TXT" pid="53" fmtid="{D5CDD505-2E9C-101B-9397-08002B2CF9AE}">
    <vt:lpwstr/>
  </property>
  <property name="FSC#SAPConfigSettingsSC@101.9800:FMM_VETRAG_SPEZIELLE_FOEDERBEDG" pid="54" fmtid="{D5CDD505-2E9C-101B-9397-08002B2CF9AE}">
    <vt:lpwstr/>
  </property>
  <property name="FSC#SAPConfigSettingsSC@101.9800:FMM_TURNUSARZT" pid="55" fmtid="{D5CDD505-2E9C-101B-9397-08002B2CF9AE}">
    <vt:lpwstr/>
  </property>
  <property name="FSC#SAPConfigSettingsSC@101.9800:FMM_VORGESCHLAGENER_BETRAG_WORT" pid="56" fmtid="{D5CDD505-2E9C-101B-9397-08002B2CF9AE}">
    <vt:lpwstr/>
  </property>
  <property name="FSC#SAPConfigSettingsSC@101.9800:FMM_WIRKUNGSZIELE_EVALUIERUNG" pid="57" fmtid="{D5CDD505-2E9C-101B-9397-08002B2CF9AE}">
    <vt:lpwstr/>
  </property>
  <property name="FSC#SAPConfigSettingsSC@101.9800:FMM_GRANTOR_TYPE" pid="58" fmtid="{D5CDD505-2E9C-101B-9397-08002B2CF9AE}">
    <vt:lpwstr/>
  </property>
  <property name="FSC#SAPConfigSettingsSC@101.9800:FMM_GRANTOR_TYPE_TEXT" pid="59" fmtid="{D5CDD505-2E9C-101B-9397-08002B2CF9AE}">
    <vt:lpwstr/>
  </property>
  <property name="FSC#SAPConfigSettingsSC@101.9800:FMM_XX_BUNDESLAND_MULTISELECT" pid="60" fmtid="{D5CDD505-2E9C-101B-9397-08002B2CF9AE}">
    <vt:lpwstr/>
  </property>
  <property name="FSC#SAPConfigSettingsSC@101.9800:FMM_XX_LGS_MULTISELECT" pid="61" fmtid="{D5CDD505-2E9C-101B-9397-08002B2CF9AE}">
    <vt:lpwstr/>
  </property>
  <property name="FSC#SAPConfigSettingsSC@101.9800:FMM_10_GP_DETAILBEZ" pid="62" fmtid="{D5CDD505-2E9C-101B-9397-08002B2CF9AE}">
    <vt:lpwstr/>
  </property>
  <property name="FSC#SAPConfigSettingsSC@101.9800:FMM_10_MONATLICHE_RATE_WAER" pid="63" fmtid="{D5CDD505-2E9C-101B-9397-08002B2CF9AE}">
    <vt:lpwstr/>
  </property>
  <property name="FSC#SAPConfigSettingsSC@101.9800:FMM_10_MONATLICHE_RATE" pid="64" fmtid="{D5CDD505-2E9C-101B-9397-08002B2CF9AE}">
    <vt:lpwstr/>
  </property>
  <property name="FSC#SAPConfigSettingsSC@101.9800:FMM_VEREINSREGISTERNUMMER" pid="65" fmtid="{D5CDD505-2E9C-101B-9397-08002B2CF9AE}">
    <vt:lpwstr/>
  </property>
  <property name="FSC#SAPConfigSettingsSC@101.9800:FMM_TRADEID" pid="66" fmtid="{D5CDD505-2E9C-101B-9397-08002B2CF9AE}">
    <vt:lpwstr/>
  </property>
  <property name="FSC#SAPConfigSettingsSC@101.9800:FMM_ERGAENZUNGSREGISTERNUMMER" pid="67" fmtid="{D5CDD505-2E9C-101B-9397-08002B2CF9AE}">
    <vt:lpwstr/>
  </property>
  <property name="FSC#SAPConfigSettingsSC@101.9800:FMM_SCHWERPUNKT" pid="68" fmtid="{D5CDD505-2E9C-101B-9397-08002B2CF9AE}">
    <vt:lpwstr/>
  </property>
  <property name="FSC#SAPConfigSettingsSC@101.9800:FMM_PROJEKT_ID" pid="69" fmtid="{D5CDD505-2E9C-101B-9397-08002B2CF9AE}">
    <vt:lpwstr/>
  </property>
  <property name="FSC#SAPConfigSettingsSC@101.9800:FMM_ANMERKUNG_PROJEKT" pid="70" fmtid="{D5CDD505-2E9C-101B-9397-08002B2CF9AE}">
    <vt:lpwstr/>
  </property>
  <property name="FSC#SAPConfigSettingsSC@101.9800:FMM_ANSPRECHPERSON" pid="71" fmtid="{D5CDD505-2E9C-101B-9397-08002B2CF9AE}">
    <vt:lpwstr/>
  </property>
  <property name="FSC#SAPConfigSettingsSC@101.9800:FMM_TELEFON_EMAIL" pid="72" fmtid="{D5CDD505-2E9C-101B-9397-08002B2CF9AE}">
    <vt:lpwstr/>
  </property>
  <property name="FSC#SAPConfigSettingsSC@101.9800:FMM_ANMERKUNG_ABRECHNUNGSFRIST" pid="73" fmtid="{D5CDD505-2E9C-101B-9397-08002B2CF9AE}">
    <vt:lpwstr/>
  </property>
  <property name="FSC#SAPConfigSettingsSC@101.9800:FMM_TEILNEHMERANZAHL" pid="74" fmtid="{D5CDD505-2E9C-101B-9397-08002B2CF9AE}">
    <vt:lpwstr/>
  </property>
  <property name="FSC#SAPConfigSettingsSC@101.9800:FMM_AUSLAND" pid="75" fmtid="{D5CDD505-2E9C-101B-9397-08002B2CF9AE}">
    <vt:lpwstr/>
  </property>
  <property name="FSC#SAPConfigSettingsSC@101.9800:FMM_00_BEANTR_BETRAG" pid="76" fmtid="{D5CDD505-2E9C-101B-9397-08002B2CF9AE}">
    <vt:lpwstr/>
  </property>
  <property name="FSC#SAPConfigSettingsSC@101.9800:FMM_SACHBEARBEITER" pid="77" fmtid="{D5CDD505-2E9C-101B-9397-08002B2CF9AE}">
    <vt:lpwstr/>
  </property>
  <property name="FSC#SAPConfigSettingsSC@101.9800:FMM_ABRECHNUNGSFRIST" pid="78" fmtid="{D5CDD505-2E9C-101B-9397-08002B2CF9AE}">
    <vt:lpwstr/>
  </property>
  <property name="FSC#CUSTOMIZATIONRESSORTBMF@103.2800:RecipientsBMF" pid="79" fmtid="{D5CDD505-2E9C-101B-9397-08002B2CF9AE}">
    <vt:lpwstr/>
  </property>
  <property name="FSC#CUSTOMIZATIONRESSORTBMF@103.2800:RecipientsEmailBMF" pid="80" fmtid="{D5CDD505-2E9C-101B-9397-08002B2CF9AE}">
    <vt:lpwstr/>
  </property>
  <property name="FSC#EIBPRECONFIG@1.1001:EIBInternalApprovedAt" pid="81" fmtid="{D5CDD505-2E9C-101B-9397-08002B2CF9AE}">
    <vt:lpwstr/>
  </property>
  <property name="FSC#EIBPRECONFIG@1.1001:EIBInternalApprovedBy" pid="82" fmtid="{D5CDD505-2E9C-101B-9397-08002B2CF9AE}">
    <vt:lpwstr/>
  </property>
  <property name="FSC#EIBPRECONFIG@1.1001:EIBInternalApprovedByPostTitle" pid="83" fmtid="{D5CDD505-2E9C-101B-9397-08002B2CF9AE}">
    <vt:lpwstr/>
  </property>
  <property name="FSC#EIBPRECONFIG@1.1001:EIBSettlementApprovedBy" pid="84" fmtid="{D5CDD505-2E9C-101B-9397-08002B2CF9AE}">
    <vt:lpwstr/>
  </property>
  <property name="FSC#EIBPRECONFIG@1.1001:EIBSettlementApprovedByFirstnameSurname" pid="85" fmtid="{D5CDD505-2E9C-101B-9397-08002B2CF9AE}">
    <vt:lpwstr/>
  </property>
  <property name="FSC#EIBPRECONFIG@1.1001:EIBSettlementApprovedByPostTitle" pid="86" fmtid="{D5CDD505-2E9C-101B-9397-08002B2CF9AE}">
    <vt:lpwstr/>
  </property>
  <property name="FSC#EIBPRECONFIG@1.1001:EIBApprovedAt" pid="87" fmtid="{D5CDD505-2E9C-101B-9397-08002B2CF9AE}">
    <vt:lpwstr>13.04.2023</vt:lpwstr>
  </property>
  <property name="FSC#EIBPRECONFIG@1.1001:EIBApprovedBy" pid="88" fmtid="{D5CDD505-2E9C-101B-9397-08002B2CF9AE}">
    <vt:lpwstr>Sturmlechner</vt:lpwstr>
  </property>
  <property name="FSC#EIBPRECONFIG@1.1001:EIBApprovedBySubst" pid="89" fmtid="{D5CDD505-2E9C-101B-9397-08002B2CF9AE}">
    <vt:lpwstr/>
  </property>
  <property name="FSC#EIBPRECONFIG@1.1001:EIBApprovedByTitle" pid="90" fmtid="{D5CDD505-2E9C-101B-9397-08002B2CF9AE}">
    <vt:lpwstr>Mag. Christian Sturmlechner</vt:lpwstr>
  </property>
  <property name="FSC#EIBPRECONFIG@1.1001:EIBApprovedByPostTitle" pid="91" fmtid="{D5CDD505-2E9C-101B-9397-08002B2CF9AE}">
    <vt:lpwstr/>
  </property>
  <property name="FSC#EIBPRECONFIG@1.1001:EIBDepartment" pid="92" fmtid="{D5CDD505-2E9C-101B-9397-08002B2CF9AE}">
    <vt:lpwstr>BMF - II/3 (II/3)</vt:lpwstr>
  </property>
  <property name="FSC#EIBPRECONFIG@1.1001:EIBDispatchedBy" pid="93" fmtid="{D5CDD505-2E9C-101B-9397-08002B2CF9AE}">
    <vt:lpwstr/>
  </property>
  <property name="FSC#EIBPRECONFIG@1.1001:EIBDispatchedByPostTitle" pid="94" fmtid="{D5CDD505-2E9C-101B-9397-08002B2CF9AE}">
    <vt:lpwstr/>
  </property>
  <property name="FSC#EIBPRECONFIG@1.1001:ExtRefInc" pid="95" fmtid="{D5CDD505-2E9C-101B-9397-08002B2CF9AE}">
    <vt:lpwstr/>
  </property>
  <property name="FSC#EIBPRECONFIG@1.1001:IncomingAddrdate" pid="96" fmtid="{D5CDD505-2E9C-101B-9397-08002B2CF9AE}">
    <vt:lpwstr/>
  </property>
  <property name="FSC#EIBPRECONFIG@1.1001:IncomingDelivery" pid="97" fmtid="{D5CDD505-2E9C-101B-9397-08002B2CF9AE}">
    <vt:lpwstr/>
  </property>
  <property name="FSC#EIBPRECONFIG@1.1001:OwnerEmail" pid="98" fmtid="{D5CDD505-2E9C-101B-9397-08002B2CF9AE}">
    <vt:lpwstr>Christian.Sturmlechner@bmf.gv.at</vt:lpwstr>
  </property>
  <property name="FSC#EIBPRECONFIG@1.1001:FileOUEmail" pid="99" fmtid="{D5CDD505-2E9C-101B-9397-08002B2CF9AE}">
    <vt:lpwstr>Post.ii-3@bmf.gv.at</vt:lpwstr>
  </property>
  <property name="FSC#EIBPRECONFIG@1.1001:OUEmail" pid="100" fmtid="{D5CDD505-2E9C-101B-9397-08002B2CF9AE}">
    <vt:lpwstr>Post.ii-3@bmf.gv.at</vt:lpwstr>
  </property>
  <property name="FSC#EIBPRECONFIG@1.1001:OwnerGender" pid="101" fmtid="{D5CDD505-2E9C-101B-9397-08002B2CF9AE}">
    <vt:lpwstr>Männlich</vt:lpwstr>
  </property>
  <property name="FSC#EIBPRECONFIG@1.1001:Priority" pid="102" fmtid="{D5CDD505-2E9C-101B-9397-08002B2CF9AE}">
    <vt:lpwstr>Nein</vt:lpwstr>
  </property>
  <property name="FSC#EIBPRECONFIG@1.1001:PreviousFiles" pid="103" fmtid="{D5CDD505-2E9C-101B-9397-08002B2CF9AE}">
    <vt:lpwstr/>
  </property>
  <property name="FSC#EIBPRECONFIG@1.1001:NextFiles" pid="104" fmtid="{D5CDD505-2E9C-101B-9397-08002B2CF9AE}">
    <vt:lpwstr/>
  </property>
  <property name="FSC#EIBPRECONFIG@1.1001:RelatedFiles" pid="105" fmtid="{D5CDD505-2E9C-101B-9397-08002B2CF9AE}">
    <vt:lpwstr/>
  </property>
  <property name="FSC#EIBPRECONFIG@1.1001:CompletedOrdinals" pid="106" fmtid="{D5CDD505-2E9C-101B-9397-08002B2CF9AE}">
    <vt:lpwstr/>
  </property>
  <property name="FSC#EIBPRECONFIG@1.1001:NrAttachments" pid="107" fmtid="{D5CDD505-2E9C-101B-9397-08002B2CF9AE}">
    <vt:lpwstr/>
  </property>
  <property name="FSC#EIBPRECONFIG@1.1001:Attachments" pid="108" fmtid="{D5CDD505-2E9C-101B-9397-08002B2CF9AE}">
    <vt:lpwstr/>
  </property>
  <property name="FSC#EIBPRECONFIG@1.1001:SubjectArea" pid="109" fmtid="{D5CDD505-2E9C-101B-9397-08002B2CF9AE}">
    <vt:lpwstr>Finanzstatistiken</vt:lpwstr>
  </property>
  <property name="FSC#EIBPRECONFIG@1.1001:Recipients" pid="110" fmtid="{D5CDD505-2E9C-101B-9397-08002B2CF9AE}">
    <vt:lpwstr/>
  </property>
  <property name="FSC#EIBPRECONFIG@1.1001:Classified" pid="111" fmtid="{D5CDD505-2E9C-101B-9397-08002B2CF9AE}">
    <vt:lpwstr/>
  </property>
  <property name="FSC#EIBPRECONFIG@1.1001:Deadline" pid="112" fmtid="{D5CDD505-2E9C-101B-9397-08002B2CF9AE}">
    <vt:lpwstr/>
  </property>
  <property name="FSC#EIBPRECONFIG@1.1001:SettlementSubj" pid="113" fmtid="{D5CDD505-2E9C-101B-9397-08002B2CF9AE}">
    <vt:lpwstr/>
  </property>
  <property name="FSC#EIBPRECONFIG@1.1001:OUAddr" pid="114" fmtid="{D5CDD505-2E9C-101B-9397-08002B2CF9AE}">
    <vt:lpwstr>Johannesgasse 5 , 1010 Wien</vt:lpwstr>
  </property>
  <property name="FSC#EIBPRECONFIG@1.1001:FileOUName" pid="115" fmtid="{D5CDD505-2E9C-101B-9397-08002B2CF9AE}">
    <vt:lpwstr>BMF - II/3 (II/3)</vt:lpwstr>
  </property>
  <property name="FSC#EIBPRECONFIG@1.1001:FileOUDescr" pid="116" fmtid="{D5CDD505-2E9C-101B-9397-08002B2CF9AE}">
    <vt:lpwstr/>
  </property>
  <property name="FSC#EIBPRECONFIG@1.1001:OUDescr" pid="117" fmtid="{D5CDD505-2E9C-101B-9397-08002B2CF9AE}">
    <vt:lpwstr/>
  </property>
  <property name="FSC#EIBPRECONFIG@1.1001:Signatures" pid="118" fmtid="{D5CDD505-2E9C-101B-9397-08002B2CF9AE}">
    <vt:lpwstr>Abzeichnen_x000d__x000a_Genehmigt</vt:lpwstr>
  </property>
  <property name="FSC#EIBPRECONFIG@1.1001:currentuser" pid="119" fmtid="{D5CDD505-2E9C-101B-9397-08002B2CF9AE}">
    <vt:lpwstr>COO.3000.100.1.105403</vt:lpwstr>
  </property>
  <property name="FSC#EIBPRECONFIG@1.1001:currentuserrolegroup" pid="120" fmtid="{D5CDD505-2E9C-101B-9397-08002B2CF9AE}">
    <vt:lpwstr>COO.3000.100.1.103368</vt:lpwstr>
  </property>
  <property name="FSC#EIBPRECONFIG@1.1001:currentuserroleposition" pid="121" fmtid="{D5CDD505-2E9C-101B-9397-08002B2CF9AE}">
    <vt:lpwstr>COO.1.1001.1.4595</vt:lpwstr>
  </property>
  <property name="FSC#EIBPRECONFIG@1.1001:currentuserroot" pid="122" fmtid="{D5CDD505-2E9C-101B-9397-08002B2CF9AE}">
    <vt:lpwstr>COO.3000.109.2.201612</vt:lpwstr>
  </property>
  <property name="FSC#EIBPRECONFIG@1.1001:toplevelobject" pid="123" fmtid="{D5CDD505-2E9C-101B-9397-08002B2CF9AE}">
    <vt:lpwstr>COO.3000.109.7.8081120</vt:lpwstr>
  </property>
  <property name="FSC#EIBPRECONFIG@1.1001:objchangedby" pid="124" fmtid="{D5CDD505-2E9C-101B-9397-08002B2CF9AE}">
    <vt:lpwstr>Mag. Christian Sturmlechner</vt:lpwstr>
  </property>
  <property name="FSC#EIBPRECONFIG@1.1001:objchangedbyPostTitle" pid="125" fmtid="{D5CDD505-2E9C-101B-9397-08002B2CF9AE}">
    <vt:lpwstr/>
  </property>
  <property name="FSC#EIBPRECONFIG@1.1001:objchangedat" pid="126" fmtid="{D5CDD505-2E9C-101B-9397-08002B2CF9AE}">
    <vt:lpwstr>13.04.2023</vt:lpwstr>
  </property>
  <property name="FSC#EIBPRECONFIG@1.1001:objname" pid="127" fmtid="{D5CDD505-2E9C-101B-9397-08002B2CF9AE}">
    <vt:lpwstr>EA-Prognose April 2023, Aussendung</vt:lpwstr>
  </property>
  <property name="FSC#EIBPRECONFIG@1.1001:EIBProcessResponsiblePhone" pid="128" fmtid="{D5CDD505-2E9C-101B-9397-08002B2CF9AE}">
    <vt:lpwstr>+43 1 51433 502084</vt:lpwstr>
  </property>
  <property name="FSC#EIBPRECONFIG@1.1001:EIBProcessResponsibleMail" pid="129" fmtid="{D5CDD505-2E9C-101B-9397-08002B2CF9AE}">
    <vt:lpwstr>Christian.Sturmlechner@bmf.gv.at</vt:lpwstr>
  </property>
  <property name="FSC#EIBPRECONFIG@1.1001:EIBProcessResponsibleFax" pid="130" fmtid="{D5CDD505-2E9C-101B-9397-08002B2CF9AE}">
    <vt:lpwstr>+43 1514335902084</vt:lpwstr>
  </property>
  <property name="FSC#EIBPRECONFIG@1.1001:EIBProcessResponsiblePostTitle" pid="131" fmtid="{D5CDD505-2E9C-101B-9397-08002B2CF9AE}">
    <vt:lpwstr/>
  </property>
  <property name="FSC#EIBPRECONFIG@1.1001:EIBProcessResponsible" pid="132" fmtid="{D5CDD505-2E9C-101B-9397-08002B2CF9AE}">
    <vt:lpwstr>Mag. Christian Sturmlechner</vt:lpwstr>
  </property>
  <property name="FSC#EIBPRECONFIG@1.1001:FileResponsibleFullName" pid="133" fmtid="{D5CDD505-2E9C-101B-9397-08002B2CF9AE}">
    <vt:lpwstr>Mag. Christian Sturmlechner</vt:lpwstr>
  </property>
  <property name="FSC#EIBPRECONFIG@1.1001:FileResponsibleFirstnameSurname" pid="134" fmtid="{D5CDD505-2E9C-101B-9397-08002B2CF9AE}">
    <vt:lpwstr>Christian Sturmlechner</vt:lpwstr>
  </property>
  <property name="FSC#EIBPRECONFIG@1.1001:FileResponsibleEmail" pid="135" fmtid="{D5CDD505-2E9C-101B-9397-08002B2CF9AE}">
    <vt:lpwstr>Christian.Sturmlechner@bmf.gv.at</vt:lpwstr>
  </property>
  <property name="FSC#EIBPRECONFIG@1.1001:FileResponsibleExtension" pid="136" fmtid="{D5CDD505-2E9C-101B-9397-08002B2CF9AE}">
    <vt:lpwstr>+43 1 51433 502084</vt:lpwstr>
  </property>
  <property name="FSC#EIBPRECONFIG@1.1001:FileResponsibleFaxExtension" pid="137" fmtid="{D5CDD505-2E9C-101B-9397-08002B2CF9AE}">
    <vt:lpwstr>+43 1514335902084</vt:lpwstr>
  </property>
  <property name="FSC#EIBPRECONFIG@1.1001:FileResponsibleGender" pid="138" fmtid="{D5CDD505-2E9C-101B-9397-08002B2CF9AE}">
    <vt:lpwstr>Männlich</vt:lpwstr>
  </property>
  <property name="FSC#EIBPRECONFIG@1.1001:FileResponsibleAddr" pid="139" fmtid="{D5CDD505-2E9C-101B-9397-08002B2CF9AE}">
    <vt:lpwstr>Himmelpfortgasse 9 , 1010 Wien</vt:lpwstr>
  </property>
  <property name="FSC#EIBPRECONFIG@1.1001:OwnerPostTitle" pid="140" fmtid="{D5CDD505-2E9C-101B-9397-08002B2CF9AE}">
    <vt:lpwstr/>
  </property>
  <property name="FSC#EIBPRECONFIG@1.1001:OwnerAddr" pid="141" fmtid="{D5CDD505-2E9C-101B-9397-08002B2CF9AE}">
    <vt:lpwstr>Himmelpfortgasse 9 , 1010 Wien</vt:lpwstr>
  </property>
  <property name="FSC#EIBPRECONFIG@1.1001:IsFileAttachment" pid="142" fmtid="{D5CDD505-2E9C-101B-9397-08002B2CF9AE}">
    <vt:lpwstr>Ja</vt:lpwstr>
  </property>
  <property name="FSC#EIBPRECONFIG@1.1001:AddrTelefon" pid="143" fmtid="{D5CDD505-2E9C-101B-9397-08002B2CF9AE}">
    <vt:lpwstr/>
  </property>
  <property name="FSC#EIBPRECONFIG@1.1001:AddrGeburtsdatum" pid="144" fmtid="{D5CDD505-2E9C-101B-9397-08002B2CF9AE}">
    <vt:lpwstr/>
  </property>
  <property name="FSC#EIBPRECONFIG@1.1001:AddrGeboren_am_2" pid="145" fmtid="{D5CDD505-2E9C-101B-9397-08002B2CF9AE}">
    <vt:lpwstr/>
  </property>
  <property name="FSC#EIBPRECONFIG@1.1001:AddrBundesland" pid="146" fmtid="{D5CDD505-2E9C-101B-9397-08002B2CF9AE}">
    <vt:lpwstr/>
  </property>
  <property name="FSC#EIBPRECONFIG@1.1001:AddrBezeichnung" pid="147" fmtid="{D5CDD505-2E9C-101B-9397-08002B2CF9AE}">
    <vt:lpwstr/>
  </property>
  <property name="FSC#EIBPRECONFIG@1.1001:AddrGruppeName_vollstaendig" pid="148" fmtid="{D5CDD505-2E9C-101B-9397-08002B2CF9AE}">
    <vt:lpwstr/>
  </property>
  <property name="FSC#EIBPRECONFIG@1.1001:AddrAdresseBeschreibung" pid="149" fmtid="{D5CDD505-2E9C-101B-9397-08002B2CF9AE}">
    <vt:lpwstr/>
  </property>
  <property name="FSC#EIBPRECONFIG@1.1001:AddrName_Ergaenzung" pid="150" fmtid="{D5CDD505-2E9C-101B-9397-08002B2CF9AE}">
    <vt:lpwstr/>
  </property>
  <property name="FSC#COOELAK@1.1001:Subject" pid="151" fmtid="{D5CDD505-2E9C-101B-9397-08002B2CF9AE}">
    <vt:lpwstr>Kassenmäßige Ertragsanteile der Länder und Gemeinden 2023 bis 2027, Stand April 2023, Aussendung einer Prognose an die Finanzausgleichspartner</vt:lpwstr>
  </property>
  <property name="FSC#COOELAK@1.1001:FileReference" pid="152" fmtid="{D5CDD505-2E9C-101B-9397-08002B2CF9AE}">
    <vt:lpwstr>2023-0.275.823</vt:lpwstr>
  </property>
  <property name="FSC#COOELAK@1.1001:FileRefYear" pid="153" fmtid="{D5CDD505-2E9C-101B-9397-08002B2CF9AE}">
    <vt:lpwstr>2023</vt:lpwstr>
  </property>
  <property name="FSC#COOELAK@1.1001:FileRefOrdinal" pid="154" fmtid="{D5CDD505-2E9C-101B-9397-08002B2CF9AE}">
    <vt:lpwstr>275823</vt:lpwstr>
  </property>
  <property name="FSC#COOELAK@1.1001:FileRefOU" pid="155" fmtid="{D5CDD505-2E9C-101B-9397-08002B2CF9AE}">
    <vt:lpwstr>II/3</vt:lpwstr>
  </property>
  <property name="FSC#COOELAK@1.1001:Organization" pid="156" fmtid="{D5CDD505-2E9C-101B-9397-08002B2CF9AE}">
    <vt:lpwstr/>
  </property>
  <property name="FSC#COOELAK@1.1001:Owner" pid="157" fmtid="{D5CDD505-2E9C-101B-9397-08002B2CF9AE}">
    <vt:lpwstr>Mag. Christian Sturmlechner</vt:lpwstr>
  </property>
  <property name="FSC#COOELAK@1.1001:OwnerExtension" pid="158" fmtid="{D5CDD505-2E9C-101B-9397-08002B2CF9AE}">
    <vt:lpwstr>+43 1 51433 502084</vt:lpwstr>
  </property>
  <property name="FSC#COOELAK@1.1001:OwnerFaxExtension" pid="159" fmtid="{D5CDD505-2E9C-101B-9397-08002B2CF9AE}">
    <vt:lpwstr>+43 1514335902084</vt:lpwstr>
  </property>
  <property name="FSC#COOELAK@1.1001:DispatchedBy" pid="160" fmtid="{D5CDD505-2E9C-101B-9397-08002B2CF9AE}">
    <vt:lpwstr/>
  </property>
  <property name="FSC#COOELAK@1.1001:DispatchedAt" pid="161" fmtid="{D5CDD505-2E9C-101B-9397-08002B2CF9AE}">
    <vt:lpwstr/>
  </property>
  <property name="FSC#COOELAK@1.1001:ApprovedBy" pid="162" fmtid="{D5CDD505-2E9C-101B-9397-08002B2CF9AE}">
    <vt:lpwstr/>
  </property>
  <property name="FSC#COOELAK@1.1001:ApprovedAt" pid="163" fmtid="{D5CDD505-2E9C-101B-9397-08002B2CF9AE}">
    <vt:lpwstr/>
  </property>
  <property name="FSC#COOELAK@1.1001:Department" pid="164" fmtid="{D5CDD505-2E9C-101B-9397-08002B2CF9AE}">
    <vt:lpwstr>BMF - II/3 (II/3)</vt:lpwstr>
  </property>
  <property name="FSC#COOELAK@1.1001:CreatedAt" pid="165" fmtid="{D5CDD505-2E9C-101B-9397-08002B2CF9AE}">
    <vt:lpwstr>11.04.2023</vt:lpwstr>
  </property>
  <property name="FSC#COOELAK@1.1001:OU" pid="166" fmtid="{D5CDD505-2E9C-101B-9397-08002B2CF9AE}">
    <vt:lpwstr>BMF - II/3 (II/3)</vt:lpwstr>
  </property>
  <property name="FSC#COOELAK@1.1001:Priority" pid="167" fmtid="{D5CDD505-2E9C-101B-9397-08002B2CF9AE}">
    <vt:lpwstr> ()</vt:lpwstr>
  </property>
  <property name="FSC#COOELAK@1.1001:ObjBarCode" pid="168" fmtid="{D5CDD505-2E9C-101B-9397-08002B2CF9AE}">
    <vt:lpwstr>*COO.3000.109.7.8081274*</vt:lpwstr>
  </property>
  <property name="FSC#COOELAK@1.1001:RefBarCode" pid="169" fmtid="{D5CDD505-2E9C-101B-9397-08002B2CF9AE}">
    <vt:lpwstr/>
  </property>
  <property name="FSC#COOELAK@1.1001:FileRefBarCode" pid="170" fmtid="{D5CDD505-2E9C-101B-9397-08002B2CF9AE}">
    <vt:lpwstr>*2023-0.275.823*</vt:lpwstr>
  </property>
  <property name="FSC#COOELAK@1.1001:ExternalRef" pid="171" fmtid="{D5CDD505-2E9C-101B-9397-08002B2CF9AE}">
    <vt:lpwstr/>
  </property>
  <property name="FSC#COOELAK@1.1001:IncomingNumber" pid="172" fmtid="{D5CDD505-2E9C-101B-9397-08002B2CF9AE}">
    <vt:lpwstr/>
  </property>
  <property name="FSC#COOELAK@1.1001:IncomingSubject" pid="173" fmtid="{D5CDD505-2E9C-101B-9397-08002B2CF9AE}">
    <vt:lpwstr/>
  </property>
  <property name="FSC#COOELAK@1.1001:ProcessResponsible" pid="174" fmtid="{D5CDD505-2E9C-101B-9397-08002B2CF9AE}">
    <vt:lpwstr>Sturmlechner, Christian, Mag.</vt:lpwstr>
  </property>
  <property name="FSC#COOELAK@1.1001:ProcessResponsiblePhone" pid="175" fmtid="{D5CDD505-2E9C-101B-9397-08002B2CF9AE}">
    <vt:lpwstr>+43 1 51433 502084</vt:lpwstr>
  </property>
  <property name="FSC#COOELAK@1.1001:ProcessResponsibleMail" pid="176" fmtid="{D5CDD505-2E9C-101B-9397-08002B2CF9AE}">
    <vt:lpwstr>Christian.Sturmlechner@bmf.gv.at</vt:lpwstr>
  </property>
  <property name="FSC#COOELAK@1.1001:ProcessResponsibleFax" pid="177" fmtid="{D5CDD505-2E9C-101B-9397-08002B2CF9AE}">
    <vt:lpwstr>+43 1514335902084</vt:lpwstr>
  </property>
  <property name="FSC#COOELAK@1.1001:ApproverFirstName" pid="178" fmtid="{D5CDD505-2E9C-101B-9397-08002B2CF9AE}">
    <vt:lpwstr/>
  </property>
  <property name="FSC#COOELAK@1.1001:ApproverSurName" pid="179" fmtid="{D5CDD505-2E9C-101B-9397-08002B2CF9AE}">
    <vt:lpwstr/>
  </property>
  <property name="FSC#COOELAK@1.1001:ApproverTitle" pid="180" fmtid="{D5CDD505-2E9C-101B-9397-08002B2CF9AE}">
    <vt:lpwstr/>
  </property>
  <property name="FSC#COOELAK@1.1001:ExternalDate" pid="181" fmtid="{D5CDD505-2E9C-101B-9397-08002B2CF9AE}">
    <vt:lpwstr/>
  </property>
  <property name="FSC#COOELAK@1.1001:SettlementApprovedAt" pid="182" fmtid="{D5CDD505-2E9C-101B-9397-08002B2CF9AE}">
    <vt:lpwstr/>
  </property>
  <property name="FSC#COOELAK@1.1001:BaseNumber" pid="183" fmtid="{D5CDD505-2E9C-101B-9397-08002B2CF9AE}">
    <vt:lpwstr>111103</vt:lpwstr>
  </property>
  <property name="FSC#COOELAK@1.1001:CurrentUserRolePos" pid="184" fmtid="{D5CDD505-2E9C-101B-9397-08002B2CF9AE}">
    <vt:lpwstr>Leiter/in</vt:lpwstr>
  </property>
  <property name="FSC#COOELAK@1.1001:CurrentUserEmail" pid="185" fmtid="{D5CDD505-2E9C-101B-9397-08002B2CF9AE}">
    <vt:lpwstr>Christian.Sturmlechner@bmf.gv.at</vt:lpwstr>
  </property>
  <property name="FSC#ELAKGOV@1.1001:PersonalSubjGender" pid="186" fmtid="{D5CDD505-2E9C-101B-9397-08002B2CF9AE}">
    <vt:lpwstr/>
  </property>
  <property name="FSC#ELAKGOV@1.1001:PersonalSubjFirstName" pid="187" fmtid="{D5CDD505-2E9C-101B-9397-08002B2CF9AE}">
    <vt:lpwstr/>
  </property>
  <property name="FSC#ELAKGOV@1.1001:PersonalSubjSurName" pid="188" fmtid="{D5CDD505-2E9C-101B-9397-08002B2CF9AE}">
    <vt:lpwstr/>
  </property>
  <property name="FSC#ELAKGOV@1.1001:PersonalSubjSalutation" pid="189" fmtid="{D5CDD505-2E9C-101B-9397-08002B2CF9AE}">
    <vt:lpwstr/>
  </property>
  <property name="FSC#ELAKGOV@1.1001:PersonalSubjAddress" pid="190" fmtid="{D5CDD505-2E9C-101B-9397-08002B2CF9AE}">
    <vt:lpwstr/>
  </property>
  <property name="FSC#ATSTATECFG@1.1001:Office" pid="191" fmtid="{D5CDD505-2E9C-101B-9397-08002B2CF9AE}">
    <vt:lpwstr/>
  </property>
  <property name="FSC#ATSTATECFG@1.1001:Agent" pid="192" fmtid="{D5CDD505-2E9C-101B-9397-08002B2CF9AE}">
    <vt:lpwstr/>
  </property>
  <property name="FSC#ATSTATECFG@1.1001:AgentPhone" pid="193" fmtid="{D5CDD505-2E9C-101B-9397-08002B2CF9AE}">
    <vt:lpwstr/>
  </property>
  <property name="FSC#ATSTATECFG@1.1001:DepartmentFax" pid="194" fmtid="{D5CDD505-2E9C-101B-9397-08002B2CF9AE}">
    <vt:lpwstr/>
  </property>
  <property name="FSC#ATSTATECFG@1.1001:DepartmentEmail" pid="195" fmtid="{D5CDD505-2E9C-101B-9397-08002B2CF9AE}">
    <vt:lpwstr/>
  </property>
  <property name="FSC#ATSTATECFG@1.1001:SubfileDate" pid="196" fmtid="{D5CDD505-2E9C-101B-9397-08002B2CF9AE}">
    <vt:lpwstr/>
  </property>
  <property name="FSC#ATSTATECFG@1.1001:SubfileSubject" pid="197" fmtid="{D5CDD505-2E9C-101B-9397-08002B2CF9AE}">
    <vt:lpwstr/>
  </property>
  <property name="FSC#ATSTATECFG@1.1001:DepartmentZipCode" pid="198" fmtid="{D5CDD505-2E9C-101B-9397-08002B2CF9AE}">
    <vt:lpwstr/>
  </property>
  <property name="FSC#ATSTATECFG@1.1001:DepartmentCountry" pid="199" fmtid="{D5CDD505-2E9C-101B-9397-08002B2CF9AE}">
    <vt:lpwstr/>
  </property>
  <property name="FSC#ATSTATECFG@1.1001:DepartmentCity" pid="200" fmtid="{D5CDD505-2E9C-101B-9397-08002B2CF9AE}">
    <vt:lpwstr/>
  </property>
  <property name="FSC#ATSTATECFG@1.1001:DepartmentStreet" pid="201" fmtid="{D5CDD505-2E9C-101B-9397-08002B2CF9AE}">
    <vt:lpwstr/>
  </property>
  <property name="FSC#CCAPRECONFIGG@15.1001:DepartmentON" pid="202" fmtid="{D5CDD505-2E9C-101B-9397-08002B2CF9AE}">
    <vt:lpwstr/>
  </property>
  <property name="FSC#CCAPRECONFIGG@15.1001:DepartmentWebsite" pid="203" fmtid="{D5CDD505-2E9C-101B-9397-08002B2CF9AE}">
    <vt:lpwstr/>
  </property>
  <property name="FSC#ATSTATECFG@1.1001:DepartmentDVR" pid="204" fmtid="{D5CDD505-2E9C-101B-9397-08002B2CF9AE}">
    <vt:lpwstr/>
  </property>
  <property name="FSC#ATSTATECFG@1.1001:DepartmentUID" pid="205" fmtid="{D5CDD505-2E9C-101B-9397-08002B2CF9AE}">
    <vt:lpwstr/>
  </property>
  <property name="FSC#ATSTATECFG@1.1001:SubfileReference" pid="206" fmtid="{D5CDD505-2E9C-101B-9397-08002B2CF9AE}">
    <vt:lpwstr/>
  </property>
  <property name="FSC#ATSTATECFG@1.1001:Clause" pid="207" fmtid="{D5CDD505-2E9C-101B-9397-08002B2CF9AE}">
    <vt:lpwstr/>
  </property>
  <property name="FSC#ATSTATECFG@1.1001:ApprovedSignature" pid="208" fmtid="{D5CDD505-2E9C-101B-9397-08002B2CF9AE}">
    <vt:lpwstr/>
  </property>
  <property name="FSC#ATSTATECFG@1.1001:BankAccount" pid="209" fmtid="{D5CDD505-2E9C-101B-9397-08002B2CF9AE}">
    <vt:lpwstr/>
  </property>
  <property name="FSC#ATSTATECFG@1.1001:BankAccountOwner" pid="210" fmtid="{D5CDD505-2E9C-101B-9397-08002B2CF9AE}">
    <vt:lpwstr/>
  </property>
  <property name="FSC#ATSTATECFG@1.1001:BankInstitute" pid="211" fmtid="{D5CDD505-2E9C-101B-9397-08002B2CF9AE}">
    <vt:lpwstr/>
  </property>
  <property name="FSC#ATSTATECFG@1.1001:BankAccountID" pid="212" fmtid="{D5CDD505-2E9C-101B-9397-08002B2CF9AE}">
    <vt:lpwstr/>
  </property>
  <property name="FSC#ATSTATECFG@1.1001:BankAccountIBAN" pid="213" fmtid="{D5CDD505-2E9C-101B-9397-08002B2CF9AE}">
    <vt:lpwstr/>
  </property>
  <property name="FSC#ATSTATECFG@1.1001:BankAccountBIC" pid="214" fmtid="{D5CDD505-2E9C-101B-9397-08002B2CF9AE}">
    <vt:lpwstr/>
  </property>
  <property name="FSC#ATSTATECFG@1.1001:BankName" pid="215" fmtid="{D5CDD505-2E9C-101B-9397-08002B2CF9AE}">
    <vt:lpwstr/>
  </property>
  <property name="FSC#COOELAK@1.1001:ObjectAddressees" pid="216" fmtid="{D5CDD505-2E9C-101B-9397-08002B2CF9AE}">
    <vt:lpwstr/>
  </property>
  <property name="FSC#COOELAK@1.1001:replyreference" pid="217" fmtid="{D5CDD505-2E9C-101B-9397-08002B2CF9AE}">
    <vt:lpwstr/>
  </property>
  <property name="FSC#COOELAK@1.1001:OfficeHours" pid="218" fmtid="{D5CDD505-2E9C-101B-9397-08002B2CF9AE}">
    <vt:lpwstr/>
  </property>
  <property name="FSC#COOELAK@1.1001:FileRefOULong" pid="219" fmtid="{D5CDD505-2E9C-101B-9397-08002B2CF9AE}">
    <vt:lpwstr>II/3</vt:lpwstr>
  </property>
  <property name="FSC#ATPRECONFIG@1.1001:ChargePreview" pid="220" fmtid="{D5CDD505-2E9C-101B-9397-08002B2CF9AE}">
    <vt:lpwstr/>
  </property>
  <property name="FSC#ATSTATECFG@1.1001:ExternalFile" pid="221" fmtid="{D5CDD505-2E9C-101B-9397-08002B2CF9AE}">
    <vt:lpwstr/>
  </property>
  <property name="FSC#COOSYSTEM@1.1:Container" pid="222" fmtid="{D5CDD505-2E9C-101B-9397-08002B2CF9AE}">
    <vt:lpwstr>COO.3000.109.7.8081274</vt:lpwstr>
  </property>
  <property name="FSC#FSCFOLIO@1.1001:docpropproject" pid="223" fmtid="{D5CDD505-2E9C-101B-9397-08002B2CF9AE}">
    <vt:lpwstr/>
  </property>
  <property name="FSC$NOPARSEFILE" pid="224" fmtid="{D5CDD505-2E9C-101B-9397-08002B2CF9AE}">
    <vt:bool>true</vt:bool>
  </property>
</Properties>
</file>