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en\Excel\EA\EA_eapr\240409\"/>
    </mc:Choice>
  </mc:AlternateContent>
  <bookViews>
    <workbookView xWindow="0" yWindow="0" windowWidth="28800" windowHeight="12285" activeTab="1"/>
  </bookViews>
  <sheets>
    <sheet name="2023" sheetId="1" r:id="rId1"/>
    <sheet name="2024" sheetId="2" r:id="rId2"/>
    <sheet name="2025" sheetId="3" r:id="rId3"/>
    <sheet name="2026" sheetId="4" r:id="rId4"/>
    <sheet name="2027" sheetId="5" r:id="rId5"/>
  </sheets>
  <definedNames>
    <definedName name="_xlnm.Print_Area" localSheetId="0">'2023'!$5:$35,'2023'!#REF!</definedName>
    <definedName name="_xlnm.Print_Area" localSheetId="1">'2024'!$5:$35,'2024'!#REF!</definedName>
    <definedName name="_xlnm.Print_Area" localSheetId="2">'2025'!$5:$35,'2025'!#REF!</definedName>
    <definedName name="_xlnm.Print_Area" localSheetId="3">'2026'!$5:$35,'2026'!#REF!</definedName>
    <definedName name="_xlnm.Print_Area" localSheetId="4">'2027'!$5:$35,'2027'!#REF!</definedName>
    <definedName name="_xlnm.Print_Titles" localSheetId="0">'2023'!$1:$3</definedName>
    <definedName name="_xlnm.Print_Titles" localSheetId="1">'2024'!$1:$3</definedName>
    <definedName name="_xlnm.Print_Titles" localSheetId="2">'2025'!$1:$3</definedName>
    <definedName name="_xlnm.Print_Titles" localSheetId="3">'2026'!$1:$3</definedName>
    <definedName name="_xlnm.Print_Titles" localSheetId="4">'2027'!$1:$3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5" l="1"/>
  <c r="K30" i="5"/>
  <c r="K29" i="5"/>
  <c r="K28" i="5"/>
  <c r="K27" i="5"/>
  <c r="K26" i="5"/>
  <c r="K20" i="5"/>
  <c r="J19" i="5"/>
  <c r="J21" i="5" s="1"/>
  <c r="I19" i="5"/>
  <c r="I21" i="5" s="1"/>
  <c r="H19" i="5"/>
  <c r="H21" i="5" s="1"/>
  <c r="G19" i="5"/>
  <c r="G21" i="5" s="1"/>
  <c r="F19" i="5"/>
  <c r="F21" i="5" s="1"/>
  <c r="E19" i="5"/>
  <c r="E21" i="5" s="1"/>
  <c r="D19" i="5"/>
  <c r="D21" i="5" s="1"/>
  <c r="C19" i="5"/>
  <c r="C21" i="5" s="1"/>
  <c r="B19" i="5"/>
  <c r="B21" i="5" s="1"/>
  <c r="K18" i="5"/>
  <c r="K17" i="5"/>
  <c r="J12" i="5"/>
  <c r="F12" i="5"/>
  <c r="K11" i="5"/>
  <c r="J10" i="5"/>
  <c r="I10" i="5"/>
  <c r="I12" i="5" s="1"/>
  <c r="H10" i="5"/>
  <c r="H12" i="5" s="1"/>
  <c r="G10" i="5"/>
  <c r="G12" i="5" s="1"/>
  <c r="F10" i="5"/>
  <c r="E10" i="5"/>
  <c r="E12" i="5" s="1"/>
  <c r="D10" i="5"/>
  <c r="D12" i="5" s="1"/>
  <c r="C10" i="5"/>
  <c r="B10" i="5"/>
  <c r="B12" i="5" s="1"/>
  <c r="K9" i="5"/>
  <c r="K8" i="5"/>
  <c r="K31" i="4"/>
  <c r="K30" i="4"/>
  <c r="K29" i="4"/>
  <c r="K28" i="4"/>
  <c r="K27" i="4"/>
  <c r="K26" i="4"/>
  <c r="J21" i="4"/>
  <c r="C21" i="4"/>
  <c r="K20" i="4"/>
  <c r="J19" i="4"/>
  <c r="I19" i="4"/>
  <c r="I21" i="4" s="1"/>
  <c r="H19" i="4"/>
  <c r="H21" i="4" s="1"/>
  <c r="G19" i="4"/>
  <c r="G21" i="4" s="1"/>
  <c r="F19" i="4"/>
  <c r="F21" i="4" s="1"/>
  <c r="E19" i="4"/>
  <c r="E21" i="4" s="1"/>
  <c r="D19" i="4"/>
  <c r="D21" i="4" s="1"/>
  <c r="C19" i="4"/>
  <c r="B19" i="4"/>
  <c r="B21" i="4" s="1"/>
  <c r="K18" i="4"/>
  <c r="K17" i="4"/>
  <c r="I12" i="4"/>
  <c r="G12" i="4"/>
  <c r="K11" i="4"/>
  <c r="J10" i="4"/>
  <c r="J12" i="4" s="1"/>
  <c r="I10" i="4"/>
  <c r="H10" i="4"/>
  <c r="H12" i="4" s="1"/>
  <c r="G10" i="4"/>
  <c r="F10" i="4"/>
  <c r="F12" i="4" s="1"/>
  <c r="E10" i="4"/>
  <c r="E12" i="4" s="1"/>
  <c r="D10" i="4"/>
  <c r="D12" i="4" s="1"/>
  <c r="C10" i="4"/>
  <c r="B10" i="4"/>
  <c r="B12" i="4" s="1"/>
  <c r="K9" i="4"/>
  <c r="K8" i="4"/>
  <c r="K31" i="3"/>
  <c r="K30" i="3"/>
  <c r="K29" i="3"/>
  <c r="K28" i="3"/>
  <c r="K27" i="3"/>
  <c r="K26" i="3"/>
  <c r="K20" i="3"/>
  <c r="J19" i="3"/>
  <c r="J21" i="3" s="1"/>
  <c r="I19" i="3"/>
  <c r="I21" i="3" s="1"/>
  <c r="H19" i="3"/>
  <c r="H21" i="3" s="1"/>
  <c r="G19" i="3"/>
  <c r="G21" i="3" s="1"/>
  <c r="F19" i="3"/>
  <c r="F21" i="3" s="1"/>
  <c r="E19" i="3"/>
  <c r="E21" i="3" s="1"/>
  <c r="D19" i="3"/>
  <c r="D21" i="3" s="1"/>
  <c r="C19" i="3"/>
  <c r="C21" i="3" s="1"/>
  <c r="B19" i="3"/>
  <c r="B21" i="3" s="1"/>
  <c r="K18" i="3"/>
  <c r="K17" i="3"/>
  <c r="K11" i="3"/>
  <c r="J10" i="3"/>
  <c r="J12" i="3" s="1"/>
  <c r="I10" i="3"/>
  <c r="I12" i="3" s="1"/>
  <c r="H10" i="3"/>
  <c r="H12" i="3" s="1"/>
  <c r="G10" i="3"/>
  <c r="G12" i="3" s="1"/>
  <c r="F10" i="3"/>
  <c r="F12" i="3" s="1"/>
  <c r="E10" i="3"/>
  <c r="E12" i="3" s="1"/>
  <c r="D10" i="3"/>
  <c r="D12" i="3" s="1"/>
  <c r="C10" i="3"/>
  <c r="C12" i="3" s="1"/>
  <c r="B10" i="3"/>
  <c r="B12" i="3" s="1"/>
  <c r="K9" i="3"/>
  <c r="K8" i="3"/>
  <c r="K31" i="2"/>
  <c r="K30" i="2"/>
  <c r="K29" i="2"/>
  <c r="K28" i="2"/>
  <c r="K27" i="2"/>
  <c r="K26" i="2"/>
  <c r="K20" i="2"/>
  <c r="J19" i="2"/>
  <c r="J21" i="2" s="1"/>
  <c r="I19" i="2"/>
  <c r="I21" i="2" s="1"/>
  <c r="H19" i="2"/>
  <c r="H21" i="2" s="1"/>
  <c r="G19" i="2"/>
  <c r="G21" i="2" s="1"/>
  <c r="F19" i="2"/>
  <c r="F21" i="2" s="1"/>
  <c r="E19" i="2"/>
  <c r="E21" i="2" s="1"/>
  <c r="D19" i="2"/>
  <c r="D21" i="2" s="1"/>
  <c r="C19" i="2"/>
  <c r="C21" i="2" s="1"/>
  <c r="B19" i="2"/>
  <c r="B21" i="2" s="1"/>
  <c r="K18" i="2"/>
  <c r="K17" i="2"/>
  <c r="K11" i="2"/>
  <c r="J10" i="2"/>
  <c r="J12" i="2" s="1"/>
  <c r="I10" i="2"/>
  <c r="I12" i="2" s="1"/>
  <c r="H10" i="2"/>
  <c r="H12" i="2" s="1"/>
  <c r="G10" i="2"/>
  <c r="G12" i="2" s="1"/>
  <c r="F10" i="2"/>
  <c r="F12" i="2" s="1"/>
  <c r="E10" i="2"/>
  <c r="E12" i="2" s="1"/>
  <c r="D10" i="2"/>
  <c r="D12" i="2" s="1"/>
  <c r="C10" i="2"/>
  <c r="C12" i="2" s="1"/>
  <c r="B10" i="2"/>
  <c r="K9" i="2"/>
  <c r="K8" i="2"/>
  <c r="K31" i="1"/>
  <c r="K30" i="1"/>
  <c r="K29" i="1"/>
  <c r="K28" i="1"/>
  <c r="K27" i="1"/>
  <c r="K26" i="1"/>
  <c r="G21" i="1"/>
  <c r="B21" i="1"/>
  <c r="K20" i="1"/>
  <c r="J19" i="1"/>
  <c r="J21" i="1" s="1"/>
  <c r="I19" i="1"/>
  <c r="I21" i="1" s="1"/>
  <c r="H19" i="1"/>
  <c r="H21" i="1" s="1"/>
  <c r="G19" i="1"/>
  <c r="F19" i="1"/>
  <c r="F21" i="1" s="1"/>
  <c r="E19" i="1"/>
  <c r="E21" i="1" s="1"/>
  <c r="D19" i="1"/>
  <c r="D21" i="1" s="1"/>
  <c r="C19" i="1"/>
  <c r="C21" i="1" s="1"/>
  <c r="B19" i="1"/>
  <c r="K18" i="1"/>
  <c r="K17" i="1"/>
  <c r="K11" i="1"/>
  <c r="J10" i="1"/>
  <c r="J12" i="1" s="1"/>
  <c r="I10" i="1"/>
  <c r="I12" i="1" s="1"/>
  <c r="H10" i="1"/>
  <c r="H12" i="1" s="1"/>
  <c r="G10" i="1"/>
  <c r="G12" i="1" s="1"/>
  <c r="F10" i="1"/>
  <c r="F12" i="1" s="1"/>
  <c r="E10" i="1"/>
  <c r="E12" i="1" s="1"/>
  <c r="D10" i="1"/>
  <c r="D12" i="1" s="1"/>
  <c r="C10" i="1"/>
  <c r="C12" i="1" s="1"/>
  <c r="B10" i="1"/>
  <c r="B12" i="1" s="1"/>
  <c r="K9" i="1"/>
  <c r="K8" i="1"/>
  <c r="K10" i="5" l="1"/>
  <c r="K10" i="4"/>
  <c r="K19" i="4"/>
  <c r="C12" i="4"/>
  <c r="K12" i="4" s="1"/>
  <c r="K21" i="3"/>
  <c r="K10" i="2"/>
  <c r="K19" i="1"/>
  <c r="K21" i="5"/>
  <c r="K21" i="4"/>
  <c r="K12" i="3"/>
  <c r="K12" i="1"/>
  <c r="K21" i="1"/>
  <c r="K21" i="2"/>
  <c r="K10" i="1"/>
  <c r="K19" i="3"/>
  <c r="K19" i="2"/>
  <c r="B12" i="2"/>
  <c r="K12" i="2" s="1"/>
  <c r="C12" i="5"/>
  <c r="K12" i="5" s="1"/>
  <c r="K10" i="3"/>
  <c r="K19" i="5"/>
</calcChain>
</file>

<file path=xl/sharedStrings.xml><?xml version="1.0" encoding="utf-8"?>
<sst xmlns="http://schemas.openxmlformats.org/spreadsheetml/2006/main" count="335" uniqueCount="53">
  <si>
    <t>Ertragsanteile 2023 Kassa, Gemeinden</t>
  </si>
  <si>
    <t>Bgld.</t>
  </si>
  <si>
    <t>Ktn.</t>
  </si>
  <si>
    <t>Nö.</t>
  </si>
  <si>
    <t>Oö.</t>
  </si>
  <si>
    <t>Sbg.</t>
  </si>
  <si>
    <t>Stmk.</t>
  </si>
  <si>
    <t>Tirol</t>
  </si>
  <si>
    <t>Vbg.</t>
  </si>
  <si>
    <t>Wien</t>
  </si>
  <si>
    <t>Se.</t>
  </si>
  <si>
    <t>Vorschüsse lfd. Jahr</t>
  </si>
  <si>
    <t>Zwischenabrechnung über Vorjahr</t>
  </si>
  <si>
    <t>Summe ohne Spielbankabgabe</t>
  </si>
  <si>
    <t>Spielbankabgabe</t>
  </si>
  <si>
    <t>Summe</t>
  </si>
  <si>
    <t>Ertragsanteile 2023 Kassa, Länder</t>
  </si>
  <si>
    <t>Aufkommensabhängige Transfers</t>
  </si>
  <si>
    <t>Krankenanstalten-ZZ: Gemeindeanteil</t>
  </si>
  <si>
    <t>Krankenanstaltenfinanzierung: Länderanteil</t>
  </si>
  <si>
    <t>FZ PersNV Betrieb § 23 Abs. 1 FAG 2017</t>
  </si>
  <si>
    <t>FZ PersNV Investitionen § 23 Abs. 2 FAG 2017</t>
  </si>
  <si>
    <t>FZ § 25: ohne 16 Mio. Euro für Städte ***)</t>
  </si>
  <si>
    <t>FZ § 25: 16 Mio. Euro für Städte **)</t>
  </si>
  <si>
    <t>**) länderweise Anteile gemäß letzter Überweisung</t>
  </si>
  <si>
    <t>***) Hochrechnung der Aufstockung für Bgld. auf Basis der letzten Überweisung</t>
  </si>
  <si>
    <t>Vorausanteil gemäß § 12 Abs. 6 FAG 2017, Euro je Einw.</t>
  </si>
  <si>
    <t>bis</t>
  </si>
  <si>
    <t>10.001 bis</t>
  </si>
  <si>
    <t>20.001 bis</t>
  </si>
  <si>
    <t>über</t>
  </si>
  <si>
    <t>zus. StatSt.</t>
  </si>
  <si>
    <t>20.001-45.000</t>
  </si>
  <si>
    <t>Burgenland</t>
  </si>
  <si>
    <t>Kärnten</t>
  </si>
  <si>
    <t>Niederösterreich</t>
  </si>
  <si>
    <t>Oberösterreich</t>
  </si>
  <si>
    <t>Salzburg</t>
  </si>
  <si>
    <t>Steiermark</t>
  </si>
  <si>
    <t>Vorarlberg</t>
  </si>
  <si>
    <t>Ertragsanteile 2024 Kassa, Gemeinden</t>
  </si>
  <si>
    <t>Ertragsanteile 2024 Kassa, Länder</t>
  </si>
  <si>
    <t>Ertragsanteile 2025 Kassa, Gemeinden</t>
  </si>
  <si>
    <t>Ertragsanteile 2025 Kassa, Länder</t>
  </si>
  <si>
    <t>Ertragsanteile 2026 Kassa, Gemeinden</t>
  </si>
  <si>
    <t>Ertragsanteile 2026 Kassa, Länder</t>
  </si>
  <si>
    <t>Ertragsanteile 2027 Kassa, Gemeinden</t>
  </si>
  <si>
    <t>Ertragsanteile 2027 Kassa, Länder</t>
  </si>
  <si>
    <t>Kassenmäßige Ertragsanteile 2023, Erfolg, in Mio. Euro</t>
  </si>
  <si>
    <t>Kassenmäßige Ertragsanteile 2024, Stand April 2024, in Mio. Euro</t>
  </si>
  <si>
    <t>Kassenmäßige Ertragsanteile 2025, Stand April 2024, in Mio. Euro</t>
  </si>
  <si>
    <t>Kassenmäßige Ertragsanteile 2026, Stand April 2024, in Mio. Euro</t>
  </si>
  <si>
    <t>Kassenmäßige Ertragsanteile 2027, Stand April 2024, in Mio.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</si>
</sst>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#,##0.0"/>
    <numFmt numFmtId="166" formatCode="#,##0.000000"/>
    <numFmt numFmtId="167" formatCode="_-* #,##0.00\ _ö_S_-;\-* #,##0.00\ _ö_S_-;_-* &quot;-&quot;??\ _ö_S_-;_-@_-"/>
  </numFmts>
  <fonts count="7" x14ac:knownFonts="1">
    <font>
      <sz val="12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Helv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 applyFont="1" applyFill="1"/>
    <xf numFmtId="0" fontId="1" fillId="0" borderId="0" xfId="1" applyFill="1"/>
    <xf numFmtId="0" fontId="3" fillId="0" borderId="0" xfId="1" applyFont="1" applyFill="1"/>
    <xf numFmtId="3" fontId="4" fillId="0" borderId="0" xfId="1" applyNumberFormat="1" applyFont="1" applyFill="1"/>
    <xf numFmtId="3" fontId="3" fillId="0" borderId="0" xfId="1" applyNumberFormat="1" applyFont="1" applyFill="1"/>
    <xf numFmtId="3" fontId="3" fillId="0" borderId="0" xfId="2" applyNumberFormat="1" applyFont="1" applyFill="1" applyAlignment="1">
      <alignment horizontal="right"/>
    </xf>
    <xf numFmtId="4" fontId="3" fillId="0" borderId="0" xfId="1" applyNumberFormat="1" applyFont="1" applyFill="1"/>
    <xf numFmtId="4" fontId="4" fillId="0" borderId="0" xfId="1" applyNumberFormat="1" applyFont="1" applyFill="1"/>
    <xf numFmtId="164" fontId="6" fillId="0" borderId="0" xfId="3" applyNumberFormat="1" applyFont="1" applyFill="1"/>
    <xf numFmtId="165" fontId="3" fillId="0" borderId="0" xfId="1" applyNumberFormat="1" applyFont="1" applyFill="1"/>
    <xf numFmtId="165" fontId="4" fillId="0" borderId="0" xfId="1" applyNumberFormat="1" applyFont="1" applyFill="1"/>
    <xf numFmtId="166" fontId="4" fillId="0" borderId="0" xfId="1" applyNumberFormat="1" applyFont="1" applyFill="1"/>
    <xf numFmtId="165" fontId="3" fillId="0" borderId="0" xfId="2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right"/>
    </xf>
    <xf numFmtId="167" fontId="6" fillId="0" borderId="0" xfId="4" applyFont="1" applyFill="1"/>
    <xf numFmtId="43" fontId="3" fillId="0" borderId="0" xfId="1" applyNumberFormat="1" applyFont="1" applyFill="1"/>
    <xf numFmtId="0" fontId="4" fillId="0" borderId="0" xfId="1" applyFont="1" applyFill="1" applyBorder="1"/>
    <xf numFmtId="0" fontId="3" fillId="0" borderId="0" xfId="1" applyFont="1" applyBorder="1"/>
    <xf numFmtId="0" fontId="3" fillId="0" borderId="0" xfId="1" applyFont="1" applyFill="1" applyBorder="1"/>
    <xf numFmtId="0" fontId="3" fillId="0" borderId="0" xfId="1" applyFont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</cellXfs>
  <cellStyles count="5">
    <cellStyle name="Komma 3" xfId="4"/>
    <cellStyle name="Prozent 4" xfId="3"/>
    <cellStyle name="Standard" xfId="0" builtinId="0"/>
    <cellStyle name="Standard 2" xfId="1"/>
    <cellStyle name="Standard_EAVERT9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8" Type="http://schemas.openxmlformats.org/officeDocument/2006/relationships/sharedStrings" Target="sharedStrings.xml"></Relationship><Relationship Id="rId3" Type="http://schemas.openxmlformats.org/officeDocument/2006/relationships/worksheet" Target="worksheets/sheet3.xml"></Relationship><Relationship Id="rId7" Type="http://schemas.openxmlformats.org/officeDocument/2006/relationships/styles" Target="styles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6" Type="http://schemas.openxmlformats.org/officeDocument/2006/relationships/theme" Target="theme/theme1.xml"></Relationship><Relationship Id="rId5" Type="http://schemas.openxmlformats.org/officeDocument/2006/relationships/worksheet" Target="worksheets/sheet5.xml"></Relationship><Relationship Id="rId4" Type="http://schemas.openxmlformats.org/officeDocument/2006/relationships/worksheet" Target="worksheets/sheet4.xml"></Relationship><Relationship Id="rId9" Type="http://schemas.openxmlformats.org/officeDocument/2006/relationships/calcChain" Target="calcChain.xml"></Relationship><Relationship Id="rId10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workbookViewId="0"/>
  </sheetViews>
  <sheetFormatPr baseColWidth="10" defaultRowHeight="12.75" x14ac:dyDescent="0.2"/>
  <cols>
    <col min="1" max="1" width="42.25" style="2" customWidth="1"/>
    <col min="2" max="10" width="7.5" style="2" customWidth="1"/>
    <col min="11" max="11" width="8" style="2" bestFit="1" customWidth="1"/>
    <col min="12" max="12" width="11" style="2"/>
    <col min="13" max="13" width="15.625" style="2" bestFit="1" customWidth="1"/>
    <col min="14" max="16384" width="11" style="2"/>
  </cols>
  <sheetData>
    <row r="1" spans="1:12" ht="15.75" x14ac:dyDescent="0.25">
      <c r="A1" s="1" t="s">
        <v>48</v>
      </c>
    </row>
    <row r="2" spans="1:12" x14ac:dyDescent="0.2">
      <c r="A2" s="3"/>
    </row>
    <row r="5" spans="1:12" s="3" customFormat="1" ht="12" x14ac:dyDescent="0.2">
      <c r="A5" s="4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3" customFormat="1" ht="12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s="3" customFormat="1" ht="12" x14ac:dyDescent="0.2">
      <c r="A7" s="5"/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</row>
    <row r="8" spans="1:12" s="3" customFormat="1" ht="12" x14ac:dyDescent="0.2">
      <c r="A8" s="5" t="s">
        <v>11</v>
      </c>
      <c r="B8" s="7">
        <v>336.07862198493922</v>
      </c>
      <c r="C8" s="7">
        <v>792.88795008320983</v>
      </c>
      <c r="D8" s="7">
        <v>2148.4817756064967</v>
      </c>
      <c r="E8" s="7">
        <v>2048.4243884353818</v>
      </c>
      <c r="F8" s="7">
        <v>898.27771232451948</v>
      </c>
      <c r="G8" s="7">
        <v>1625.2063196516851</v>
      </c>
      <c r="H8" s="7">
        <v>1146.6186392315733</v>
      </c>
      <c r="I8" s="7">
        <v>615.16390545592458</v>
      </c>
      <c r="J8" s="7">
        <v>3462.9827195242692</v>
      </c>
      <c r="K8" s="8">
        <f>SUM(B8:J8)</f>
        <v>13074.122032298001</v>
      </c>
      <c r="L8" s="9"/>
    </row>
    <row r="9" spans="1:12" s="3" customFormat="1" ht="12" x14ac:dyDescent="0.2">
      <c r="A9" s="5" t="s">
        <v>12</v>
      </c>
      <c r="B9" s="7">
        <v>0.16274052309774562</v>
      </c>
      <c r="C9" s="7">
        <v>1.7773052973898593</v>
      </c>
      <c r="D9" s="7">
        <v>-6.7047736652968455</v>
      </c>
      <c r="E9" s="7">
        <v>-4.3240665719243694</v>
      </c>
      <c r="F9" s="7">
        <v>0.31227252795721872</v>
      </c>
      <c r="G9" s="7">
        <v>-2.0153444523226933</v>
      </c>
      <c r="H9" s="7">
        <v>-4.5923642343254762</v>
      </c>
      <c r="I9" s="7">
        <v>-2.5814934194856325</v>
      </c>
      <c r="J9" s="7">
        <v>-18.542525717677083</v>
      </c>
      <c r="K9" s="8">
        <f t="shared" ref="K9:K12" si="0">SUM(B9:J9)</f>
        <v>-36.508249712587272</v>
      </c>
      <c r="L9" s="9"/>
    </row>
    <row r="10" spans="1:12" s="3" customFormat="1" ht="12" x14ac:dyDescent="0.2">
      <c r="A10" s="5" t="s">
        <v>13</v>
      </c>
      <c r="B10" s="8">
        <f>B8+B9</f>
        <v>336.24136250803696</v>
      </c>
      <c r="C10" s="8">
        <f t="shared" ref="C10:J10" si="1">C8+C9</f>
        <v>794.66525538059966</v>
      </c>
      <c r="D10" s="8">
        <f t="shared" si="1"/>
        <v>2141.7770019412001</v>
      </c>
      <c r="E10" s="8">
        <f t="shared" si="1"/>
        <v>2044.1003218634576</v>
      </c>
      <c r="F10" s="8">
        <f t="shared" si="1"/>
        <v>898.58998485247673</v>
      </c>
      <c r="G10" s="8">
        <f t="shared" si="1"/>
        <v>1623.1909751993624</v>
      </c>
      <c r="H10" s="8">
        <f t="shared" si="1"/>
        <v>1142.0262749972478</v>
      </c>
      <c r="I10" s="8">
        <f t="shared" si="1"/>
        <v>612.582412036439</v>
      </c>
      <c r="J10" s="8">
        <f t="shared" si="1"/>
        <v>3444.4401938065921</v>
      </c>
      <c r="K10" s="8">
        <f t="shared" si="0"/>
        <v>13037.613782585413</v>
      </c>
      <c r="L10" s="9"/>
    </row>
    <row r="11" spans="1:12" s="3" customFormat="1" ht="12" x14ac:dyDescent="0.2">
      <c r="A11" s="5" t="s">
        <v>14</v>
      </c>
      <c r="B11" s="7">
        <v>0</v>
      </c>
      <c r="C11" s="7">
        <v>1.116141</v>
      </c>
      <c r="D11" s="7">
        <v>1.1823630000000001</v>
      </c>
      <c r="E11" s="7">
        <v>1.0632680000000001</v>
      </c>
      <c r="F11" s="7">
        <v>1.5811120000000001</v>
      </c>
      <c r="G11" s="7">
        <v>0.78150199999999992</v>
      </c>
      <c r="H11" s="7">
        <v>2.4276840000000002</v>
      </c>
      <c r="I11" s="7">
        <v>3.4018890000000002</v>
      </c>
      <c r="J11" s="7">
        <v>3.9510189999999996</v>
      </c>
      <c r="K11" s="8">
        <f t="shared" si="0"/>
        <v>15.504978000000001</v>
      </c>
      <c r="L11" s="9"/>
    </row>
    <row r="12" spans="1:12" s="3" customFormat="1" ht="12" x14ac:dyDescent="0.2">
      <c r="A12" s="4" t="s">
        <v>15</v>
      </c>
      <c r="B12" s="8">
        <f>B10+B11</f>
        <v>336.24136250803696</v>
      </c>
      <c r="C12" s="8">
        <f t="shared" ref="C12:J12" si="2">C10+C11</f>
        <v>795.78139638059963</v>
      </c>
      <c r="D12" s="8">
        <f t="shared" si="2"/>
        <v>2142.9593649412</v>
      </c>
      <c r="E12" s="8">
        <f t="shared" si="2"/>
        <v>2045.1635898634577</v>
      </c>
      <c r="F12" s="8">
        <f t="shared" si="2"/>
        <v>900.17109685247669</v>
      </c>
      <c r="G12" s="8">
        <f t="shared" si="2"/>
        <v>1623.9724771993624</v>
      </c>
      <c r="H12" s="8">
        <f t="shared" si="2"/>
        <v>1144.4539589972478</v>
      </c>
      <c r="I12" s="8">
        <f t="shared" si="2"/>
        <v>615.98430103643898</v>
      </c>
      <c r="J12" s="8">
        <f t="shared" si="2"/>
        <v>3448.3912128065922</v>
      </c>
      <c r="K12" s="8">
        <f t="shared" si="0"/>
        <v>13053.11876058541</v>
      </c>
      <c r="L12" s="9"/>
    </row>
    <row r="13" spans="1:12" s="3" customFormat="1" ht="12" x14ac:dyDescent="0.2">
      <c r="A13" s="5"/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12" s="3" customFormat="1" ht="12" x14ac:dyDescent="0.2">
      <c r="A14" s="4" t="s">
        <v>16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2" s="3" customFormat="1" ht="12" x14ac:dyDescent="0.2">
      <c r="A15" s="4"/>
      <c r="B15" s="10"/>
      <c r="C15" s="10"/>
      <c r="D15" s="10"/>
      <c r="E15" s="10"/>
      <c r="F15" s="10"/>
      <c r="G15" s="10"/>
      <c r="H15" s="10"/>
      <c r="I15" s="10"/>
      <c r="J15" s="10"/>
      <c r="K15" s="11"/>
    </row>
    <row r="16" spans="1:12" s="3" customFormat="1" ht="12" x14ac:dyDescent="0.2">
      <c r="A16" s="5"/>
      <c r="B16" s="13" t="s">
        <v>1</v>
      </c>
      <c r="C16" s="13" t="s">
        <v>2</v>
      </c>
      <c r="D16" s="13" t="s">
        <v>3</v>
      </c>
      <c r="E16" s="13" t="s">
        <v>4</v>
      </c>
      <c r="F16" s="13" t="s">
        <v>5</v>
      </c>
      <c r="G16" s="13" t="s">
        <v>6</v>
      </c>
      <c r="H16" s="13" t="s">
        <v>7</v>
      </c>
      <c r="I16" s="13" t="s">
        <v>8</v>
      </c>
      <c r="J16" s="13" t="s">
        <v>9</v>
      </c>
      <c r="K16" s="13" t="s">
        <v>10</v>
      </c>
    </row>
    <row r="17" spans="1:13" s="3" customFormat="1" ht="12" x14ac:dyDescent="0.2">
      <c r="A17" s="5" t="s">
        <v>11</v>
      </c>
      <c r="B17" s="7">
        <v>672.10565150713023</v>
      </c>
      <c r="C17" s="7">
        <v>1316.1135984782979</v>
      </c>
      <c r="D17" s="7">
        <v>3771.1034037734585</v>
      </c>
      <c r="E17" s="7">
        <v>3273.6447523622774</v>
      </c>
      <c r="F17" s="7">
        <v>1296.1243570583374</v>
      </c>
      <c r="G17" s="7">
        <v>2787.4462321992942</v>
      </c>
      <c r="H17" s="7">
        <v>1717.890535202951</v>
      </c>
      <c r="I17" s="7">
        <v>932.23458659654762</v>
      </c>
      <c r="J17" s="7">
        <v>4270.022482344747</v>
      </c>
      <c r="K17" s="8">
        <f>SUM(B17:J17)</f>
        <v>20036.68559952304</v>
      </c>
      <c r="L17" s="9"/>
    </row>
    <row r="18" spans="1:13" s="3" customFormat="1" ht="12" x14ac:dyDescent="0.2">
      <c r="A18" s="5" t="s">
        <v>12</v>
      </c>
      <c r="B18" s="7">
        <v>4.0605378799618919</v>
      </c>
      <c r="C18" s="7">
        <v>7.9739622017859944</v>
      </c>
      <c r="D18" s="7">
        <v>22.907118293269072</v>
      </c>
      <c r="E18" s="7">
        <v>20.071802074443085</v>
      </c>
      <c r="F18" s="7">
        <v>7.8542520024527329</v>
      </c>
      <c r="G18" s="7">
        <v>17.038323075158054</v>
      </c>
      <c r="H18" s="7">
        <v>10.442148250601953</v>
      </c>
      <c r="I18" s="7">
        <v>5.5271837270766264</v>
      </c>
      <c r="J18" s="7">
        <v>26.597964982832782</v>
      </c>
      <c r="K18" s="8">
        <f t="shared" ref="K18:K21" si="3">SUM(B18:J18)</f>
        <v>122.4732924875822</v>
      </c>
      <c r="L18" s="9"/>
    </row>
    <row r="19" spans="1:13" s="3" customFormat="1" ht="12" x14ac:dyDescent="0.2">
      <c r="A19" s="5" t="s">
        <v>13</v>
      </c>
      <c r="B19" s="8">
        <f>B17+B18</f>
        <v>676.16618938709212</v>
      </c>
      <c r="C19" s="8">
        <f t="shared" ref="C19:J19" si="4">C17+C18</f>
        <v>1324.0875606800839</v>
      </c>
      <c r="D19" s="8">
        <f t="shared" si="4"/>
        <v>3794.0105220667274</v>
      </c>
      <c r="E19" s="8">
        <f t="shared" si="4"/>
        <v>3293.7165544367203</v>
      </c>
      <c r="F19" s="8">
        <f t="shared" si="4"/>
        <v>1303.9786090607902</v>
      </c>
      <c r="G19" s="8">
        <f t="shared" si="4"/>
        <v>2804.4845552744523</v>
      </c>
      <c r="H19" s="8">
        <f t="shared" si="4"/>
        <v>1728.332683453553</v>
      </c>
      <c r="I19" s="8">
        <f t="shared" si="4"/>
        <v>937.76177032362421</v>
      </c>
      <c r="J19" s="8">
        <f t="shared" si="4"/>
        <v>4296.6204473275802</v>
      </c>
      <c r="K19" s="8">
        <f t="shared" si="3"/>
        <v>20159.158892010622</v>
      </c>
      <c r="L19" s="9"/>
    </row>
    <row r="20" spans="1:13" s="3" customFormat="1" ht="12" x14ac:dyDescent="0.2">
      <c r="A20" s="5" t="s">
        <v>14</v>
      </c>
      <c r="B20" s="7">
        <v>0</v>
      </c>
      <c r="C20" s="7">
        <v>0.88984600000000003</v>
      </c>
      <c r="D20" s="7">
        <v>0.95955400000000002</v>
      </c>
      <c r="E20" s="7">
        <v>0.8341900000000001</v>
      </c>
      <c r="F20" s="7">
        <v>1.0586520000000001</v>
      </c>
      <c r="G20" s="7">
        <v>0.53759500000000005</v>
      </c>
      <c r="H20" s="7">
        <v>1.700339</v>
      </c>
      <c r="I20" s="7">
        <v>3.0883830000000003</v>
      </c>
      <c r="J20" s="7">
        <v>3.8739279999999998</v>
      </c>
      <c r="K20" s="8">
        <f t="shared" si="3"/>
        <v>12.942487</v>
      </c>
      <c r="L20" s="9"/>
    </row>
    <row r="21" spans="1:13" s="3" customFormat="1" ht="12" x14ac:dyDescent="0.2">
      <c r="A21" s="4" t="s">
        <v>15</v>
      </c>
      <c r="B21" s="8">
        <f>B19+B20</f>
        <v>676.16618938709212</v>
      </c>
      <c r="C21" s="8">
        <f t="shared" ref="C21:J21" si="5">C19+C20</f>
        <v>1324.977406680084</v>
      </c>
      <c r="D21" s="8">
        <f t="shared" si="5"/>
        <v>3794.9700760667274</v>
      </c>
      <c r="E21" s="8">
        <f t="shared" si="5"/>
        <v>3294.5507444367204</v>
      </c>
      <c r="F21" s="8">
        <f t="shared" si="5"/>
        <v>1305.0372610607901</v>
      </c>
      <c r="G21" s="8">
        <f t="shared" si="5"/>
        <v>2805.0221502744521</v>
      </c>
      <c r="H21" s="8">
        <f t="shared" si="5"/>
        <v>1730.033022453553</v>
      </c>
      <c r="I21" s="8">
        <f t="shared" si="5"/>
        <v>940.85015332362423</v>
      </c>
      <c r="J21" s="8">
        <f t="shared" si="5"/>
        <v>4300.4943753275802</v>
      </c>
      <c r="K21" s="8">
        <f t="shared" si="3"/>
        <v>20172.101379010623</v>
      </c>
      <c r="L21" s="9"/>
    </row>
    <row r="22" spans="1:13" s="3" customFormat="1" ht="12" x14ac:dyDescent="0.2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3" s="3" customFormat="1" ht="12" x14ac:dyDescent="0.2">
      <c r="A23" s="4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3" s="3" customFormat="1" ht="12" x14ac:dyDescent="0.2">
      <c r="A24" s="4" t="s">
        <v>17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3" s="3" customFormat="1" ht="12" x14ac:dyDescent="0.2">
      <c r="A25" s="5"/>
      <c r="B25" s="14" t="s">
        <v>1</v>
      </c>
      <c r="C25" s="14" t="s">
        <v>2</v>
      </c>
      <c r="D25" s="14" t="s">
        <v>3</v>
      </c>
      <c r="E25" s="14" t="s">
        <v>4</v>
      </c>
      <c r="F25" s="14" t="s">
        <v>5</v>
      </c>
      <c r="G25" s="14" t="s">
        <v>6</v>
      </c>
      <c r="H25" s="14" t="s">
        <v>7</v>
      </c>
      <c r="I25" s="14" t="s">
        <v>8</v>
      </c>
      <c r="J25" s="14" t="s">
        <v>9</v>
      </c>
      <c r="K25" s="14" t="s">
        <v>10</v>
      </c>
    </row>
    <row r="26" spans="1:13" s="3" customFormat="1" ht="12" x14ac:dyDescent="0.2">
      <c r="A26" s="5" t="s">
        <v>18</v>
      </c>
      <c r="B26" s="7">
        <v>5.8435509999999997</v>
      </c>
      <c r="C26" s="7">
        <v>15.669891</v>
      </c>
      <c r="D26" s="7">
        <v>32.832473999999998</v>
      </c>
      <c r="E26" s="7">
        <v>31.108035999999998</v>
      </c>
      <c r="F26" s="7">
        <v>14.606602000000001</v>
      </c>
      <c r="G26" s="7">
        <v>29.272273999999999</v>
      </c>
      <c r="H26" s="7">
        <v>18.134995</v>
      </c>
      <c r="I26" s="7">
        <v>8.4449719999999999</v>
      </c>
      <c r="J26" s="7">
        <v>71.285844999999995</v>
      </c>
      <c r="K26" s="8">
        <f t="shared" ref="K26:K31" si="6">SUM(B26:J26)</f>
        <v>227.19863999999998</v>
      </c>
      <c r="L26" s="9"/>
      <c r="M26" s="15"/>
    </row>
    <row r="27" spans="1:13" s="3" customFormat="1" ht="12" x14ac:dyDescent="0.2">
      <c r="A27" s="5" t="s">
        <v>19</v>
      </c>
      <c r="B27" s="7">
        <v>8.6378920000000008</v>
      </c>
      <c r="C27" s="7">
        <v>23.163124</v>
      </c>
      <c r="D27" s="7">
        <v>48.532738999999999</v>
      </c>
      <c r="E27" s="7">
        <v>45.983688999999998</v>
      </c>
      <c r="F27" s="7">
        <v>21.591379</v>
      </c>
      <c r="G27" s="7">
        <v>43.270074000000001</v>
      </c>
      <c r="H27" s="7">
        <v>26.807026</v>
      </c>
      <c r="I27" s="7">
        <v>12.483304</v>
      </c>
      <c r="J27" s="7">
        <v>105.374246</v>
      </c>
      <c r="K27" s="8">
        <f t="shared" si="6"/>
        <v>335.84347300000002</v>
      </c>
      <c r="L27" s="9"/>
      <c r="M27" s="15"/>
    </row>
    <row r="28" spans="1:13" s="3" customFormat="1" ht="12" x14ac:dyDescent="0.2">
      <c r="A28" s="5" t="s">
        <v>20</v>
      </c>
      <c r="B28" s="7">
        <v>0.18652431999999999</v>
      </c>
      <c r="C28" s="7">
        <v>0.96790997999999995</v>
      </c>
      <c r="D28" s="7">
        <v>1.3207938300000002</v>
      </c>
      <c r="E28" s="7">
        <v>3.44817931</v>
      </c>
      <c r="F28" s="7">
        <v>4.6177372099999996</v>
      </c>
      <c r="G28" s="7">
        <v>4.4614600800000002</v>
      </c>
      <c r="H28" s="7">
        <v>3.4078497300000001</v>
      </c>
      <c r="I28" s="7">
        <v>4.0077522700000001</v>
      </c>
      <c r="J28" s="7">
        <v>27.993771550000002</v>
      </c>
      <c r="K28" s="8">
        <f t="shared" si="6"/>
        <v>50.41197828</v>
      </c>
      <c r="L28" s="9"/>
      <c r="M28" s="15"/>
    </row>
    <row r="29" spans="1:13" s="3" customFormat="1" ht="12" x14ac:dyDescent="0.2">
      <c r="A29" s="5" t="s">
        <v>21</v>
      </c>
      <c r="B29" s="7">
        <v>0</v>
      </c>
      <c r="C29" s="7">
        <v>0</v>
      </c>
      <c r="D29" s="7">
        <v>0</v>
      </c>
      <c r="E29" s="7">
        <v>4.1562702400000004</v>
      </c>
      <c r="F29" s="7">
        <v>3.79708639</v>
      </c>
      <c r="G29" s="7">
        <v>5.6956295900000002</v>
      </c>
      <c r="H29" s="7">
        <v>4.4641421100000001</v>
      </c>
      <c r="I29" s="7">
        <v>0</v>
      </c>
      <c r="J29" s="7">
        <v>33.198849949999996</v>
      </c>
      <c r="K29" s="8">
        <f t="shared" si="6"/>
        <v>51.311978279999998</v>
      </c>
      <c r="L29" s="9"/>
      <c r="M29" s="15"/>
    </row>
    <row r="30" spans="1:13" s="3" customFormat="1" ht="12" x14ac:dyDescent="0.2">
      <c r="A30" s="5" t="s">
        <v>22</v>
      </c>
      <c r="B30" s="7">
        <v>6.7123030000000004</v>
      </c>
      <c r="C30" s="7">
        <v>10.020275</v>
      </c>
      <c r="D30" s="7">
        <v>30.166775999999999</v>
      </c>
      <c r="E30" s="7">
        <v>26.709410999999999</v>
      </c>
      <c r="F30" s="7">
        <v>9.9738609999999994</v>
      </c>
      <c r="G30" s="7">
        <v>22.225031999999999</v>
      </c>
      <c r="H30" s="7">
        <v>13.541740000000001</v>
      </c>
      <c r="I30" s="7">
        <v>7.1208609999999997</v>
      </c>
      <c r="J30" s="7">
        <v>26.215330999999999</v>
      </c>
      <c r="K30" s="8">
        <f t="shared" si="6"/>
        <v>152.68559000000002</v>
      </c>
      <c r="L30" s="9"/>
      <c r="M30" s="15"/>
    </row>
    <row r="31" spans="1:13" s="3" customFormat="1" ht="12" x14ac:dyDescent="0.2">
      <c r="A31" s="5" t="s">
        <v>23</v>
      </c>
      <c r="B31" s="7">
        <v>0.18052499999999999</v>
      </c>
      <c r="C31" s="7">
        <v>2.0732740000000001</v>
      </c>
      <c r="D31" s="7">
        <v>2.2178010000000001</v>
      </c>
      <c r="E31" s="7">
        <v>3.3166350000000002</v>
      </c>
      <c r="F31" s="7">
        <v>1.9022509999999999</v>
      </c>
      <c r="G31" s="7">
        <v>4.5298749999999997</v>
      </c>
      <c r="H31" s="7">
        <v>1.6112519999999999</v>
      </c>
      <c r="I31" s="7">
        <v>0.16838700000000001</v>
      </c>
      <c r="J31" s="7">
        <v>0</v>
      </c>
      <c r="K31" s="8">
        <f t="shared" si="6"/>
        <v>16</v>
      </c>
      <c r="L31" s="9"/>
      <c r="M31" s="15"/>
    </row>
    <row r="32" spans="1:13" s="3" customFormat="1" ht="12" x14ac:dyDescent="0.2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M32" s="16"/>
    </row>
    <row r="33" spans="1:11" s="3" customFormat="1" ht="12" x14ac:dyDescent="0.2">
      <c r="A33" s="5" t="s">
        <v>24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3" customFormat="1" ht="12" x14ac:dyDescent="0.2">
      <c r="A34" s="5" t="s">
        <v>25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12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s="3" customFormat="1" ht="12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s="3" customFormat="1" ht="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s="3" customFormat="1" ht="12" x14ac:dyDescent="0.2">
      <c r="A38" s="17" t="s">
        <v>26</v>
      </c>
      <c r="B38" s="19"/>
      <c r="C38" s="19"/>
      <c r="D38" s="19"/>
      <c r="E38" s="19"/>
      <c r="F38" s="19"/>
      <c r="G38" s="19"/>
    </row>
    <row r="39" spans="1:11" s="3" customFormat="1" ht="12" x14ac:dyDescent="0.2">
      <c r="A39" s="19"/>
      <c r="B39" s="21" t="s">
        <v>27</v>
      </c>
      <c r="C39" s="21" t="s">
        <v>28</v>
      </c>
      <c r="D39" s="21" t="s">
        <v>29</v>
      </c>
      <c r="E39" s="21" t="s">
        <v>30</v>
      </c>
      <c r="F39" s="19"/>
      <c r="G39" s="21" t="s">
        <v>31</v>
      </c>
    </row>
    <row r="40" spans="1:11" s="3" customFormat="1" ht="12" x14ac:dyDescent="0.2">
      <c r="A40" s="19"/>
      <c r="B40" s="24">
        <v>10000</v>
      </c>
      <c r="C40" s="24">
        <v>20000</v>
      </c>
      <c r="D40" s="24">
        <v>50000</v>
      </c>
      <c r="E40" s="24">
        <v>50000</v>
      </c>
      <c r="F40" s="19"/>
      <c r="G40" s="24" t="s">
        <v>32</v>
      </c>
    </row>
    <row r="41" spans="1:11" s="3" customFormat="1" ht="12" x14ac:dyDescent="0.2">
      <c r="A41" s="19"/>
      <c r="B41" s="24"/>
      <c r="C41" s="24"/>
      <c r="D41" s="24"/>
      <c r="E41" s="24"/>
      <c r="F41" s="19"/>
      <c r="G41" s="7">
        <v>60.43</v>
      </c>
    </row>
    <row r="42" spans="1:11" s="3" customFormat="1" ht="12" x14ac:dyDescent="0.2">
      <c r="A42" s="19" t="s">
        <v>33</v>
      </c>
      <c r="B42" s="7">
        <v>0</v>
      </c>
      <c r="C42" s="7">
        <v>135.91</v>
      </c>
      <c r="D42" s="7">
        <v>135.91</v>
      </c>
      <c r="E42" s="7">
        <v>135.91</v>
      </c>
      <c r="F42" s="25"/>
      <c r="G42" s="19"/>
    </row>
    <row r="43" spans="1:11" s="3" customFormat="1" ht="12" x14ac:dyDescent="0.2">
      <c r="A43" s="19" t="s">
        <v>34</v>
      </c>
      <c r="B43" s="7">
        <v>0</v>
      </c>
      <c r="C43" s="7">
        <v>108</v>
      </c>
      <c r="D43" s="7">
        <v>128.52000000000001</v>
      </c>
      <c r="E43" s="7">
        <v>128.52000000000001</v>
      </c>
      <c r="F43" s="25"/>
      <c r="G43" s="19"/>
    </row>
    <row r="44" spans="1:11" s="3" customFormat="1" ht="12" x14ac:dyDescent="0.2">
      <c r="A44" s="19" t="s">
        <v>35</v>
      </c>
      <c r="B44" s="7">
        <v>0</v>
      </c>
      <c r="C44" s="7">
        <v>153.83000000000001</v>
      </c>
      <c r="D44" s="7">
        <v>153.83000000000001</v>
      </c>
      <c r="E44" s="7">
        <v>153.83000000000001</v>
      </c>
      <c r="F44" s="25"/>
      <c r="G44" s="19"/>
    </row>
    <row r="45" spans="1:11" s="3" customFormat="1" ht="12" x14ac:dyDescent="0.2">
      <c r="A45" s="19" t="s">
        <v>36</v>
      </c>
      <c r="B45" s="7">
        <v>0</v>
      </c>
      <c r="C45" s="7">
        <v>117.89</v>
      </c>
      <c r="D45" s="7">
        <v>128.04</v>
      </c>
      <c r="E45" s="7">
        <v>128.04</v>
      </c>
      <c r="F45" s="25"/>
      <c r="G45" s="19"/>
    </row>
    <row r="46" spans="1:11" s="3" customFormat="1" ht="12" x14ac:dyDescent="0.2">
      <c r="A46" s="19" t="s">
        <v>37</v>
      </c>
      <c r="B46" s="7">
        <v>0</v>
      </c>
      <c r="C46" s="7">
        <v>151.01</v>
      </c>
      <c r="D46" s="7">
        <v>186.03</v>
      </c>
      <c r="E46" s="7">
        <v>218.6</v>
      </c>
      <c r="F46" s="25"/>
      <c r="G46" s="19"/>
    </row>
    <row r="47" spans="1:11" s="3" customFormat="1" ht="12" x14ac:dyDescent="0.2">
      <c r="A47" s="19" t="s">
        <v>38</v>
      </c>
      <c r="B47" s="7">
        <v>0</v>
      </c>
      <c r="C47" s="7">
        <v>103.69</v>
      </c>
      <c r="D47" s="7">
        <v>103.69</v>
      </c>
      <c r="E47" s="7">
        <v>147.28</v>
      </c>
      <c r="F47" s="25"/>
      <c r="G47" s="19"/>
    </row>
    <row r="48" spans="1:11" s="3" customFormat="1" ht="12" x14ac:dyDescent="0.2">
      <c r="A48" s="19" t="s">
        <v>7</v>
      </c>
      <c r="B48" s="7">
        <v>0</v>
      </c>
      <c r="C48" s="7">
        <v>170.71</v>
      </c>
      <c r="D48" s="7">
        <v>170.71</v>
      </c>
      <c r="E48" s="7">
        <v>225.12</v>
      </c>
      <c r="F48" s="25"/>
      <c r="G48" s="19"/>
    </row>
    <row r="49" spans="1:7" s="3" customFormat="1" ht="12" x14ac:dyDescent="0.2">
      <c r="A49" s="19" t="s">
        <v>39</v>
      </c>
      <c r="B49" s="7">
        <v>0</v>
      </c>
      <c r="C49" s="7">
        <v>146.02000000000001</v>
      </c>
      <c r="D49" s="7">
        <v>175.01</v>
      </c>
      <c r="E49" s="7">
        <v>175.01</v>
      </c>
      <c r="F49" s="25"/>
      <c r="G49" s="19"/>
    </row>
  </sheetData>
  <pageMargins left="0.62992125984251968" right="0.55118110236220474" top="0.98425196850393704" bottom="0.98425196850393704" header="0.51181102362204722" footer="0.51181102362204722"/>
  <pageSetup paperSize="9" scale="68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/>
  </sheetViews>
  <sheetFormatPr baseColWidth="10" defaultRowHeight="12.75" x14ac:dyDescent="0.2"/>
  <cols>
    <col min="1" max="1" width="42.25" style="2" customWidth="1"/>
    <col min="2" max="10" width="7.5" style="2" customWidth="1"/>
    <col min="11" max="11" width="8" style="2" bestFit="1" customWidth="1"/>
    <col min="12" max="12" width="11" style="2"/>
    <col min="13" max="13" width="15.625" style="2" bestFit="1" customWidth="1"/>
    <col min="14" max="16384" width="11" style="2"/>
  </cols>
  <sheetData>
    <row r="1" spans="1:12" ht="15.75" x14ac:dyDescent="0.25">
      <c r="A1" s="1" t="s">
        <v>49</v>
      </c>
    </row>
    <row r="2" spans="1:12" x14ac:dyDescent="0.2">
      <c r="A2" s="3"/>
    </row>
    <row r="5" spans="1:12" s="3" customFormat="1" ht="12" x14ac:dyDescent="0.2">
      <c r="A5" s="4" t="s">
        <v>40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3" customFormat="1" ht="12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s="3" customFormat="1" ht="12" x14ac:dyDescent="0.2">
      <c r="A7" s="5"/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</row>
    <row r="8" spans="1:12" s="3" customFormat="1" ht="12" x14ac:dyDescent="0.2">
      <c r="A8" s="5" t="s">
        <v>11</v>
      </c>
      <c r="B8" s="7">
        <v>350.76113629910446</v>
      </c>
      <c r="C8" s="7">
        <v>823.26502368896411</v>
      </c>
      <c r="D8" s="7">
        <v>2236.1513307914952</v>
      </c>
      <c r="E8" s="7">
        <v>2141.954440907627</v>
      </c>
      <c r="F8" s="7">
        <v>928.91364859417502</v>
      </c>
      <c r="G8" s="7">
        <v>1685.6832267711291</v>
      </c>
      <c r="H8" s="7">
        <v>1192.0283803781801</v>
      </c>
      <c r="I8" s="7">
        <v>638.39901529276528</v>
      </c>
      <c r="J8" s="7">
        <v>3614.8076276170423</v>
      </c>
      <c r="K8" s="8">
        <f>SUM(B8:J8)</f>
        <v>13611.963830340483</v>
      </c>
      <c r="L8" s="9"/>
    </row>
    <row r="9" spans="1:12" s="3" customFormat="1" ht="12" x14ac:dyDescent="0.2">
      <c r="A9" s="5" t="s">
        <v>12</v>
      </c>
      <c r="B9" s="7">
        <v>-1.7005628893238027</v>
      </c>
      <c r="C9" s="7">
        <v>-5.8371726435595193</v>
      </c>
      <c r="D9" s="7">
        <v>-13.107611252141185</v>
      </c>
      <c r="E9" s="7">
        <v>-6.7533894514697606</v>
      </c>
      <c r="F9" s="7">
        <v>-8.6138693885399267</v>
      </c>
      <c r="G9" s="7">
        <v>-10.531918126221047</v>
      </c>
      <c r="H9" s="7">
        <v>-2.7833436447477435</v>
      </c>
      <c r="I9" s="7">
        <v>-4.8288710688559808</v>
      </c>
      <c r="J9" s="7">
        <v>-34.941455948011019</v>
      </c>
      <c r="K9" s="8">
        <f t="shared" ref="K9:K12" si="0">SUM(B9:J9)</f>
        <v>-89.098194412869987</v>
      </c>
      <c r="L9" s="9"/>
    </row>
    <row r="10" spans="1:12" s="3" customFormat="1" ht="12" x14ac:dyDescent="0.2">
      <c r="A10" s="5" t="s">
        <v>13</v>
      </c>
      <c r="B10" s="8">
        <f>B8+B9</f>
        <v>349.06057340978066</v>
      </c>
      <c r="C10" s="8">
        <f t="shared" ref="C10:J10" si="1">C8+C9</f>
        <v>817.42785104540462</v>
      </c>
      <c r="D10" s="8">
        <f t="shared" si="1"/>
        <v>2223.0437195393538</v>
      </c>
      <c r="E10" s="8">
        <f t="shared" si="1"/>
        <v>2135.2010514561571</v>
      </c>
      <c r="F10" s="8">
        <f t="shared" si="1"/>
        <v>920.2997792056351</v>
      </c>
      <c r="G10" s="8">
        <f t="shared" si="1"/>
        <v>1675.1513086449081</v>
      </c>
      <c r="H10" s="8">
        <f t="shared" si="1"/>
        <v>1189.2450367334325</v>
      </c>
      <c r="I10" s="8">
        <f t="shared" si="1"/>
        <v>633.57014422390932</v>
      </c>
      <c r="J10" s="8">
        <f t="shared" si="1"/>
        <v>3579.8661716690312</v>
      </c>
      <c r="K10" s="8">
        <f t="shared" si="0"/>
        <v>13522.865635927614</v>
      </c>
      <c r="L10" s="9"/>
    </row>
    <row r="11" spans="1:12" s="3" customFormat="1" ht="12" x14ac:dyDescent="0.2">
      <c r="A11" s="5" t="s">
        <v>14</v>
      </c>
      <c r="B11" s="7">
        <v>0</v>
      </c>
      <c r="C11" s="7">
        <v>1.1057680000000001</v>
      </c>
      <c r="D11" s="7">
        <v>1.167189</v>
      </c>
      <c r="E11" s="7">
        <v>1.070201</v>
      </c>
      <c r="F11" s="7">
        <v>1.606514</v>
      </c>
      <c r="G11" s="7">
        <v>0.77049800000000002</v>
      </c>
      <c r="H11" s="7">
        <v>2.4191669999999998</v>
      </c>
      <c r="I11" s="7">
        <v>3.4083489999999999</v>
      </c>
      <c r="J11" s="7">
        <v>3.8698319999999997</v>
      </c>
      <c r="K11" s="8">
        <f t="shared" si="0"/>
        <v>15.417517999999998</v>
      </c>
      <c r="L11" s="9"/>
    </row>
    <row r="12" spans="1:12" s="3" customFormat="1" ht="12" x14ac:dyDescent="0.2">
      <c r="A12" s="4" t="s">
        <v>15</v>
      </c>
      <c r="B12" s="8">
        <f>B10+B11</f>
        <v>349.06057340978066</v>
      </c>
      <c r="C12" s="8">
        <f t="shared" ref="C12:J12" si="2">C10+C11</f>
        <v>818.53361904540463</v>
      </c>
      <c r="D12" s="8">
        <f t="shared" si="2"/>
        <v>2224.2109085393536</v>
      </c>
      <c r="E12" s="8">
        <f t="shared" si="2"/>
        <v>2136.2712524561571</v>
      </c>
      <c r="F12" s="8">
        <f t="shared" si="2"/>
        <v>921.90629320563505</v>
      </c>
      <c r="G12" s="8">
        <f t="shared" si="2"/>
        <v>1675.9218066449082</v>
      </c>
      <c r="H12" s="8">
        <f t="shared" si="2"/>
        <v>1191.6642037334325</v>
      </c>
      <c r="I12" s="8">
        <f t="shared" si="2"/>
        <v>636.97849322390937</v>
      </c>
      <c r="J12" s="8">
        <f t="shared" si="2"/>
        <v>3583.7360036690311</v>
      </c>
      <c r="K12" s="8">
        <f t="shared" si="0"/>
        <v>13538.283153927612</v>
      </c>
      <c r="L12" s="9"/>
    </row>
    <row r="13" spans="1:12" s="3" customFormat="1" ht="12" x14ac:dyDescent="0.2">
      <c r="A13" s="5"/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12" s="3" customFormat="1" ht="12" x14ac:dyDescent="0.2">
      <c r="A14" s="4" t="s">
        <v>41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2" s="3" customFormat="1" ht="12" x14ac:dyDescent="0.2">
      <c r="A15" s="4"/>
      <c r="B15" s="10"/>
      <c r="C15" s="10"/>
      <c r="D15" s="10"/>
      <c r="E15" s="10"/>
      <c r="F15" s="10"/>
      <c r="G15" s="10"/>
      <c r="H15" s="10"/>
      <c r="I15" s="10"/>
      <c r="J15" s="10"/>
      <c r="K15" s="11"/>
    </row>
    <row r="16" spans="1:12" s="3" customFormat="1" ht="12" x14ac:dyDescent="0.2">
      <c r="A16" s="5"/>
      <c r="B16" s="13" t="s">
        <v>1</v>
      </c>
      <c r="C16" s="13" t="s">
        <v>2</v>
      </c>
      <c r="D16" s="13" t="s">
        <v>3</v>
      </c>
      <c r="E16" s="13" t="s">
        <v>4</v>
      </c>
      <c r="F16" s="13" t="s">
        <v>5</v>
      </c>
      <c r="G16" s="13" t="s">
        <v>6</v>
      </c>
      <c r="H16" s="13" t="s">
        <v>7</v>
      </c>
      <c r="I16" s="13" t="s">
        <v>8</v>
      </c>
      <c r="J16" s="13" t="s">
        <v>9</v>
      </c>
      <c r="K16" s="13" t="s">
        <v>10</v>
      </c>
    </row>
    <row r="17" spans="1:13" s="3" customFormat="1" ht="12" x14ac:dyDescent="0.2">
      <c r="A17" s="5" t="s">
        <v>11</v>
      </c>
      <c r="B17" s="7">
        <v>691.38574993119812</v>
      </c>
      <c r="C17" s="7">
        <v>1349.4555144683452</v>
      </c>
      <c r="D17" s="7">
        <v>3874.5954204866816</v>
      </c>
      <c r="E17" s="7">
        <v>3365.5069024525742</v>
      </c>
      <c r="F17" s="7">
        <v>1331.0758367411438</v>
      </c>
      <c r="G17" s="7">
        <v>2861.6255628291365</v>
      </c>
      <c r="H17" s="7">
        <v>1764.0075344899801</v>
      </c>
      <c r="I17" s="7">
        <v>952.33903247790556</v>
      </c>
      <c r="J17" s="7">
        <v>4425.7069302910495</v>
      </c>
      <c r="K17" s="8">
        <f>SUM(B17:J17)</f>
        <v>20615.698484168013</v>
      </c>
      <c r="L17" s="9"/>
    </row>
    <row r="18" spans="1:13" s="3" customFormat="1" ht="12" x14ac:dyDescent="0.2">
      <c r="A18" s="5" t="s">
        <v>12</v>
      </c>
      <c r="B18" s="7">
        <v>2.0258091190413108</v>
      </c>
      <c r="C18" s="7">
        <v>3.9722286328740886</v>
      </c>
      <c r="D18" s="7">
        <v>11.428893807841931</v>
      </c>
      <c r="E18" s="7">
        <v>10.148038574833423</v>
      </c>
      <c r="F18" s="7">
        <v>3.975047425459139</v>
      </c>
      <c r="G18" s="7">
        <v>8.6354482336794032</v>
      </c>
      <c r="H18" s="7">
        <v>5.3729850601968359</v>
      </c>
      <c r="I18" s="7">
        <v>2.7686656621720176</v>
      </c>
      <c r="J18" s="7">
        <v>14.810381205227227</v>
      </c>
      <c r="K18" s="8">
        <f t="shared" ref="K18:K21" si="3">SUM(B18:J18)</f>
        <v>63.137497721325374</v>
      </c>
      <c r="L18" s="9"/>
    </row>
    <row r="19" spans="1:13" s="3" customFormat="1" ht="12" x14ac:dyDescent="0.2">
      <c r="A19" s="5" t="s">
        <v>13</v>
      </c>
      <c r="B19" s="8">
        <f>B17+B18</f>
        <v>693.41155905023948</v>
      </c>
      <c r="C19" s="8">
        <f t="shared" ref="C19:J19" si="4">C17+C18</f>
        <v>1353.4277431012192</v>
      </c>
      <c r="D19" s="8">
        <f t="shared" si="4"/>
        <v>3886.0243142945237</v>
      </c>
      <c r="E19" s="8">
        <f t="shared" si="4"/>
        <v>3375.6549410274074</v>
      </c>
      <c r="F19" s="8">
        <f t="shared" si="4"/>
        <v>1335.0508841666031</v>
      </c>
      <c r="G19" s="8">
        <f t="shared" si="4"/>
        <v>2870.2610110628157</v>
      </c>
      <c r="H19" s="8">
        <f t="shared" si="4"/>
        <v>1769.380519550177</v>
      </c>
      <c r="I19" s="8">
        <f t="shared" si="4"/>
        <v>955.10769814007756</v>
      </c>
      <c r="J19" s="8">
        <f t="shared" si="4"/>
        <v>4440.5173114962763</v>
      </c>
      <c r="K19" s="8">
        <f t="shared" si="3"/>
        <v>20678.83598188934</v>
      </c>
      <c r="L19" s="9"/>
    </row>
    <row r="20" spans="1:13" s="3" customFormat="1" ht="12" x14ac:dyDescent="0.2">
      <c r="A20" s="5" t="s">
        <v>14</v>
      </c>
      <c r="B20" s="7">
        <v>0</v>
      </c>
      <c r="C20" s="7">
        <v>0.87892700000000001</v>
      </c>
      <c r="D20" s="7">
        <v>0.94358000000000009</v>
      </c>
      <c r="E20" s="7">
        <v>0.84148800000000001</v>
      </c>
      <c r="F20" s="7">
        <v>1.120989</v>
      </c>
      <c r="G20" s="7">
        <v>0.52601100000000001</v>
      </c>
      <c r="H20" s="7">
        <v>1.691373</v>
      </c>
      <c r="I20" s="7">
        <v>3.1136140000000001</v>
      </c>
      <c r="J20" s="7">
        <v>3.7884679999999999</v>
      </c>
      <c r="K20" s="8">
        <f t="shared" si="3"/>
        <v>12.904450000000001</v>
      </c>
      <c r="L20" s="9"/>
    </row>
    <row r="21" spans="1:13" s="3" customFormat="1" ht="12" x14ac:dyDescent="0.2">
      <c r="A21" s="4" t="s">
        <v>15</v>
      </c>
      <c r="B21" s="8">
        <f>B19+B20</f>
        <v>693.41155905023948</v>
      </c>
      <c r="C21" s="8">
        <f t="shared" ref="C21:J21" si="5">C19+C20</f>
        <v>1354.3066701012192</v>
      </c>
      <c r="D21" s="8">
        <f t="shared" si="5"/>
        <v>3886.9678942945238</v>
      </c>
      <c r="E21" s="8">
        <f t="shared" si="5"/>
        <v>3376.4964290274074</v>
      </c>
      <c r="F21" s="8">
        <f t="shared" si="5"/>
        <v>1336.1718731666031</v>
      </c>
      <c r="G21" s="8">
        <f t="shared" si="5"/>
        <v>2870.7870220628156</v>
      </c>
      <c r="H21" s="8">
        <f t="shared" si="5"/>
        <v>1771.0718925501772</v>
      </c>
      <c r="I21" s="8">
        <f t="shared" si="5"/>
        <v>958.22131214007754</v>
      </c>
      <c r="J21" s="8">
        <f t="shared" si="5"/>
        <v>4444.305779496276</v>
      </c>
      <c r="K21" s="8">
        <f t="shared" si="3"/>
        <v>20691.740431889339</v>
      </c>
      <c r="L21" s="9"/>
    </row>
    <row r="22" spans="1:13" s="3" customFormat="1" ht="12" x14ac:dyDescent="0.2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3" s="3" customFormat="1" ht="12" x14ac:dyDescent="0.2">
      <c r="A23" s="4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3" s="3" customFormat="1" ht="12" x14ac:dyDescent="0.2">
      <c r="A24" s="4" t="s">
        <v>17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3" s="3" customFormat="1" ht="12" x14ac:dyDescent="0.2">
      <c r="A25" s="5"/>
      <c r="B25" s="14" t="s">
        <v>1</v>
      </c>
      <c r="C25" s="14" t="s">
        <v>2</v>
      </c>
      <c r="D25" s="14" t="s">
        <v>3</v>
      </c>
      <c r="E25" s="14" t="s">
        <v>4</v>
      </c>
      <c r="F25" s="14" t="s">
        <v>5</v>
      </c>
      <c r="G25" s="14" t="s">
        <v>6</v>
      </c>
      <c r="H25" s="14" t="s">
        <v>7</v>
      </c>
      <c r="I25" s="14" t="s">
        <v>8</v>
      </c>
      <c r="J25" s="14" t="s">
        <v>9</v>
      </c>
      <c r="K25" s="14" t="s">
        <v>10</v>
      </c>
    </row>
    <row r="26" spans="1:13" s="3" customFormat="1" ht="12" x14ac:dyDescent="0.2">
      <c r="A26" s="5" t="s">
        <v>18</v>
      </c>
      <c r="B26" s="7">
        <v>6.0315456034500547</v>
      </c>
      <c r="C26" s="7">
        <v>16.174016340200243</v>
      </c>
      <c r="D26" s="7">
        <v>33.888750200410861</v>
      </c>
      <c r="E26" s="7">
        <v>32.108834526608931</v>
      </c>
      <c r="F26" s="7">
        <v>15.076518928686005</v>
      </c>
      <c r="G26" s="7">
        <v>30.214009935789466</v>
      </c>
      <c r="H26" s="7">
        <v>18.71842807415954</v>
      </c>
      <c r="I26" s="7">
        <v>8.71666213375733</v>
      </c>
      <c r="J26" s="7">
        <v>73.57922817023676</v>
      </c>
      <c r="K26" s="8">
        <f t="shared" ref="K26:K31" si="6">SUM(B26:J26)</f>
        <v>234.50799391329917</v>
      </c>
      <c r="L26" s="9"/>
      <c r="M26" s="15"/>
    </row>
    <row r="27" spans="1:13" s="3" customFormat="1" ht="12" x14ac:dyDescent="0.2">
      <c r="A27" s="5" t="s">
        <v>19</v>
      </c>
      <c r="B27" s="7">
        <v>8.9157893733241451</v>
      </c>
      <c r="C27" s="7">
        <v>23.908320104127771</v>
      </c>
      <c r="D27" s="7">
        <v>50.094118286900148</v>
      </c>
      <c r="E27" s="7">
        <v>47.463059136685146</v>
      </c>
      <c r="F27" s="7">
        <v>22.286006952216532</v>
      </c>
      <c r="G27" s="7">
        <v>44.662142412872591</v>
      </c>
      <c r="H27" s="7">
        <v>27.669452090930527</v>
      </c>
      <c r="I27" s="7">
        <v>12.884910225756551</v>
      </c>
      <c r="J27" s="7">
        <v>108.76431079992939</v>
      </c>
      <c r="K27" s="8">
        <f t="shared" si="6"/>
        <v>346.64810938274275</v>
      </c>
      <c r="L27" s="9"/>
      <c r="M27" s="15"/>
    </row>
    <row r="28" spans="1:13" s="3" customFormat="1" ht="12" x14ac:dyDescent="0.2">
      <c r="A28" s="5" t="s">
        <v>20</v>
      </c>
      <c r="B28" s="7">
        <v>0.24649546510577289</v>
      </c>
      <c r="C28" s="7">
        <v>1.2791116027110374</v>
      </c>
      <c r="D28" s="7">
        <v>1.7454543745327702</v>
      </c>
      <c r="E28" s="7">
        <v>4.5568350846580712</v>
      </c>
      <c r="F28" s="7">
        <v>6.1024282712672422</v>
      </c>
      <c r="G28" s="7">
        <v>5.8959050437461888</v>
      </c>
      <c r="H28" s="7">
        <v>4.5035387678784442</v>
      </c>
      <c r="I28" s="7">
        <v>5.2963214799753908</v>
      </c>
      <c r="J28" s="7">
        <v>36.994305884658296</v>
      </c>
      <c r="K28" s="8">
        <f t="shared" si="6"/>
        <v>66.62039597453321</v>
      </c>
      <c r="L28" s="9"/>
      <c r="M28" s="15"/>
    </row>
    <row r="29" spans="1:13" s="3" customFormat="1" ht="12" x14ac:dyDescent="0.2">
      <c r="A29" s="5" t="s">
        <v>21</v>
      </c>
      <c r="B29" s="7">
        <v>0</v>
      </c>
      <c r="C29" s="7">
        <v>0.67520395974533209</v>
      </c>
      <c r="D29" s="7">
        <v>0</v>
      </c>
      <c r="E29" s="7">
        <v>5.4151357571575627</v>
      </c>
      <c r="F29" s="7">
        <v>4.9492450249332842</v>
      </c>
      <c r="G29" s="7">
        <v>7.4204915176012003</v>
      </c>
      <c r="H29" s="7">
        <v>5.8135060934073088</v>
      </c>
      <c r="I29" s="7">
        <v>0</v>
      </c>
      <c r="J29" s="7">
        <v>43.246813621688517</v>
      </c>
      <c r="K29" s="8">
        <f t="shared" si="6"/>
        <v>67.520395974533201</v>
      </c>
      <c r="L29" s="9"/>
      <c r="M29" s="15"/>
    </row>
    <row r="30" spans="1:13" s="3" customFormat="1" ht="12" x14ac:dyDescent="0.2">
      <c r="A30" s="5" t="s">
        <v>22</v>
      </c>
      <c r="B30" s="7">
        <v>6.9921956741676956</v>
      </c>
      <c r="C30" s="7">
        <v>10.312358747984403</v>
      </c>
      <c r="D30" s="7">
        <v>31.13855139104529</v>
      </c>
      <c r="E30" s="7">
        <v>27.588499114156903</v>
      </c>
      <c r="F30" s="7">
        <v>10.289118587954524</v>
      </c>
      <c r="G30" s="7">
        <v>22.911788533168</v>
      </c>
      <c r="H30" s="7">
        <v>13.964417561915003</v>
      </c>
      <c r="I30" s="7">
        <v>7.3537159725115488</v>
      </c>
      <c r="J30" s="7">
        <v>27.749366510483028</v>
      </c>
      <c r="K30" s="8">
        <f t="shared" si="6"/>
        <v>158.30001209338639</v>
      </c>
      <c r="L30" s="9"/>
      <c r="M30" s="15"/>
    </row>
    <row r="31" spans="1:13" s="3" customFormat="1" ht="12" x14ac:dyDescent="0.2">
      <c r="A31" s="5" t="s">
        <v>23</v>
      </c>
      <c r="B31" s="7">
        <v>0.18140000000000001</v>
      </c>
      <c r="C31" s="7">
        <v>1.960896</v>
      </c>
      <c r="D31" s="7">
        <v>2.6686179999999999</v>
      </c>
      <c r="E31" s="7">
        <v>3.323922</v>
      </c>
      <c r="F31" s="7">
        <v>1.8938889999999999</v>
      </c>
      <c r="G31" s="7">
        <v>4.138763</v>
      </c>
      <c r="H31" s="7">
        <v>1.5964419999999999</v>
      </c>
      <c r="I31" s="7">
        <v>0.23607</v>
      </c>
      <c r="J31" s="7">
        <v>0</v>
      </c>
      <c r="K31" s="8">
        <f t="shared" si="6"/>
        <v>15.999999999999998</v>
      </c>
      <c r="L31" s="9"/>
      <c r="M31" s="15"/>
    </row>
    <row r="32" spans="1:13" s="3" customFormat="1" ht="12" x14ac:dyDescent="0.2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M32" s="16"/>
    </row>
    <row r="33" spans="1:11" s="3" customFormat="1" ht="12" x14ac:dyDescent="0.2">
      <c r="A33" s="5" t="s">
        <v>24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3" customFormat="1" ht="12" x14ac:dyDescent="0.2">
      <c r="A34" s="5" t="s">
        <v>25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12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s="3" customFormat="1" ht="12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s="3" customFormat="1" ht="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s="3" customFormat="1" ht="12" x14ac:dyDescent="0.2">
      <c r="A38" s="17" t="s">
        <v>26</v>
      </c>
      <c r="B38" s="18"/>
      <c r="C38" s="18"/>
      <c r="D38" s="18"/>
      <c r="E38" s="18"/>
      <c r="F38" s="18"/>
      <c r="G38" s="19"/>
    </row>
    <row r="39" spans="1:11" s="3" customFormat="1" ht="12" x14ac:dyDescent="0.2">
      <c r="A39" s="19"/>
      <c r="B39" s="20" t="s">
        <v>27</v>
      </c>
      <c r="C39" s="20" t="s">
        <v>28</v>
      </c>
      <c r="D39" s="21" t="s">
        <v>29</v>
      </c>
      <c r="E39" s="20" t="s">
        <v>30</v>
      </c>
      <c r="F39" s="19"/>
      <c r="G39" s="20" t="s">
        <v>31</v>
      </c>
    </row>
    <row r="40" spans="1:11" s="3" customFormat="1" ht="12" x14ac:dyDescent="0.2">
      <c r="A40" s="19"/>
      <c r="B40" s="22">
        <v>10000</v>
      </c>
      <c r="C40" s="22">
        <v>20000</v>
      </c>
      <c r="D40" s="22">
        <v>50000</v>
      </c>
      <c r="E40" s="22">
        <v>50000</v>
      </c>
      <c r="F40" s="19"/>
      <c r="G40" s="22" t="s">
        <v>32</v>
      </c>
    </row>
    <row r="41" spans="1:11" s="3" customFormat="1" ht="12" x14ac:dyDescent="0.2">
      <c r="A41" s="19"/>
      <c r="B41" s="22"/>
      <c r="C41" s="22"/>
      <c r="D41" s="22"/>
      <c r="E41" s="22"/>
      <c r="F41" s="19"/>
      <c r="G41" s="7">
        <v>62.5</v>
      </c>
    </row>
    <row r="42" spans="1:11" s="3" customFormat="1" ht="12" x14ac:dyDescent="0.2">
      <c r="A42" s="19" t="s">
        <v>33</v>
      </c>
      <c r="B42" s="7">
        <v>0</v>
      </c>
      <c r="C42" s="7">
        <v>140.57</v>
      </c>
      <c r="D42" s="7">
        <v>140.57</v>
      </c>
      <c r="E42" s="7">
        <v>140.57</v>
      </c>
      <c r="F42" s="23"/>
      <c r="G42" s="19"/>
    </row>
    <row r="43" spans="1:11" s="3" customFormat="1" ht="12" x14ac:dyDescent="0.2">
      <c r="A43" s="19" t="s">
        <v>34</v>
      </c>
      <c r="B43" s="7">
        <v>0</v>
      </c>
      <c r="C43" s="7">
        <v>111.71</v>
      </c>
      <c r="D43" s="7">
        <v>132.93</v>
      </c>
      <c r="E43" s="7">
        <v>132.93</v>
      </c>
      <c r="F43" s="23"/>
      <c r="G43" s="19"/>
    </row>
    <row r="44" spans="1:11" s="3" customFormat="1" ht="12" x14ac:dyDescent="0.2">
      <c r="A44" s="19" t="s">
        <v>35</v>
      </c>
      <c r="B44" s="7">
        <v>0</v>
      </c>
      <c r="C44" s="7">
        <v>159.11000000000001</v>
      </c>
      <c r="D44" s="7">
        <v>159.11000000000001</v>
      </c>
      <c r="E44" s="7">
        <v>159.11000000000001</v>
      </c>
      <c r="F44" s="23"/>
      <c r="G44" s="19"/>
    </row>
    <row r="45" spans="1:11" s="3" customFormat="1" ht="12" x14ac:dyDescent="0.2">
      <c r="A45" s="19" t="s">
        <v>36</v>
      </c>
      <c r="B45" s="7">
        <v>0</v>
      </c>
      <c r="C45" s="7">
        <v>121.94</v>
      </c>
      <c r="D45" s="7">
        <v>132.43</v>
      </c>
      <c r="E45" s="7">
        <v>132.43</v>
      </c>
      <c r="F45" s="23"/>
      <c r="G45" s="19"/>
    </row>
    <row r="46" spans="1:11" s="3" customFormat="1" ht="12" x14ac:dyDescent="0.2">
      <c r="A46" s="19" t="s">
        <v>37</v>
      </c>
      <c r="B46" s="7">
        <v>0</v>
      </c>
      <c r="C46" s="7">
        <v>156.19</v>
      </c>
      <c r="D46" s="7">
        <v>192.41</v>
      </c>
      <c r="E46" s="7">
        <v>226.1</v>
      </c>
      <c r="F46" s="23"/>
      <c r="G46" s="19"/>
    </row>
    <row r="47" spans="1:11" s="3" customFormat="1" ht="12" x14ac:dyDescent="0.2">
      <c r="A47" s="19" t="s">
        <v>38</v>
      </c>
      <c r="B47" s="7">
        <v>0</v>
      </c>
      <c r="C47" s="7">
        <v>107.25</v>
      </c>
      <c r="D47" s="7">
        <v>107.25</v>
      </c>
      <c r="E47" s="7">
        <v>152.33000000000001</v>
      </c>
      <c r="F47" s="23"/>
      <c r="G47" s="19"/>
    </row>
    <row r="48" spans="1:11" s="3" customFormat="1" ht="12" x14ac:dyDescent="0.2">
      <c r="A48" s="19" t="s">
        <v>7</v>
      </c>
      <c r="B48" s="7">
        <v>0</v>
      </c>
      <c r="C48" s="7">
        <v>176.57</v>
      </c>
      <c r="D48" s="7">
        <v>176.57</v>
      </c>
      <c r="E48" s="7">
        <v>232.84</v>
      </c>
      <c r="F48" s="23"/>
      <c r="G48" s="19"/>
    </row>
    <row r="49" spans="1:7" s="3" customFormat="1" ht="12" x14ac:dyDescent="0.2">
      <c r="A49" s="19" t="s">
        <v>39</v>
      </c>
      <c r="B49" s="7">
        <v>0</v>
      </c>
      <c r="C49" s="7">
        <v>151.03</v>
      </c>
      <c r="D49" s="7">
        <v>181.02</v>
      </c>
      <c r="E49" s="7">
        <v>181.02</v>
      </c>
      <c r="F49" s="23"/>
      <c r="G49" s="19"/>
    </row>
  </sheetData>
  <pageMargins left="0.62992125984251968" right="0.55118110236220474" top="0.98425196850393704" bottom="0.98425196850393704" header="0.51181102362204722" footer="0.51181102362204722"/>
  <pageSetup paperSize="9" scale="68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workbookViewId="0"/>
  </sheetViews>
  <sheetFormatPr baseColWidth="10" defaultRowHeight="12.75" x14ac:dyDescent="0.2"/>
  <cols>
    <col min="1" max="1" width="42.25" style="2" customWidth="1"/>
    <col min="2" max="10" width="7.5" style="2" customWidth="1"/>
    <col min="11" max="11" width="8" style="2" bestFit="1" customWidth="1"/>
    <col min="12" max="12" width="11" style="2"/>
    <col min="13" max="13" width="15.625" style="2" bestFit="1" customWidth="1"/>
    <col min="14" max="16384" width="11" style="2"/>
  </cols>
  <sheetData>
    <row r="1" spans="1:12" ht="15.75" x14ac:dyDescent="0.25">
      <c r="A1" s="1" t="s">
        <v>50</v>
      </c>
    </row>
    <row r="2" spans="1:12" x14ac:dyDescent="0.2">
      <c r="A2" s="3"/>
    </row>
    <row r="5" spans="1:12" s="3" customFormat="1" ht="12" x14ac:dyDescent="0.2">
      <c r="A5" s="4" t="s">
        <v>42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3" customFormat="1" ht="12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s="3" customFormat="1" ht="12" x14ac:dyDescent="0.2">
      <c r="A7" s="5"/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</row>
    <row r="8" spans="1:12" s="3" customFormat="1" ht="12" x14ac:dyDescent="0.2">
      <c r="A8" s="5" t="s">
        <v>11</v>
      </c>
      <c r="B8" s="7">
        <v>364.75831418735748</v>
      </c>
      <c r="C8" s="7">
        <v>855.93052834941921</v>
      </c>
      <c r="D8" s="7">
        <v>2329.6822099099177</v>
      </c>
      <c r="E8" s="7">
        <v>2226.6941898546334</v>
      </c>
      <c r="F8" s="7">
        <v>968.77508958899671</v>
      </c>
      <c r="G8" s="7">
        <v>1756.3246026758247</v>
      </c>
      <c r="H8" s="7">
        <v>1242.2249802260135</v>
      </c>
      <c r="I8" s="7">
        <v>666.25879715969654</v>
      </c>
      <c r="J8" s="7">
        <v>3766.2050895444004</v>
      </c>
      <c r="K8" s="8">
        <f>SUM(B8:J8)</f>
        <v>14176.85380149626</v>
      </c>
      <c r="L8" s="9"/>
    </row>
    <row r="9" spans="1:12" s="3" customFormat="1" ht="12" x14ac:dyDescent="0.2">
      <c r="A9" s="5" t="s">
        <v>12</v>
      </c>
      <c r="B9" s="7">
        <v>-5.1115761352362457</v>
      </c>
      <c r="C9" s="7">
        <v>-12.197237505181693</v>
      </c>
      <c r="D9" s="7">
        <v>-28.276555493196472</v>
      </c>
      <c r="E9" s="7">
        <v>-31.506620444732718</v>
      </c>
      <c r="F9" s="7">
        <v>-11.156714346323396</v>
      </c>
      <c r="G9" s="7">
        <v>-21.605379789899104</v>
      </c>
      <c r="H9" s="7">
        <v>-15.859236002888064</v>
      </c>
      <c r="I9" s="7">
        <v>-7.0113085424592718</v>
      </c>
      <c r="J9" s="7">
        <v>-45.727692510568538</v>
      </c>
      <c r="K9" s="8">
        <f t="shared" ref="K9:K12" si="0">SUM(B9:J9)</f>
        <v>-178.4523207704855</v>
      </c>
      <c r="L9" s="9"/>
    </row>
    <row r="10" spans="1:12" s="3" customFormat="1" ht="12" x14ac:dyDescent="0.2">
      <c r="A10" s="5" t="s">
        <v>13</v>
      </c>
      <c r="B10" s="8">
        <f>B8+B9</f>
        <v>359.64673805212124</v>
      </c>
      <c r="C10" s="8">
        <f t="shared" ref="C10:J10" si="1">C8+C9</f>
        <v>843.73329084423756</v>
      </c>
      <c r="D10" s="8">
        <f t="shared" si="1"/>
        <v>2301.4056544167211</v>
      </c>
      <c r="E10" s="8">
        <f t="shared" si="1"/>
        <v>2195.1875694099008</v>
      </c>
      <c r="F10" s="8">
        <f t="shared" si="1"/>
        <v>957.61837524267332</v>
      </c>
      <c r="G10" s="8">
        <f t="shared" si="1"/>
        <v>1734.7192228859255</v>
      </c>
      <c r="H10" s="8">
        <f t="shared" si="1"/>
        <v>1226.3657442231254</v>
      </c>
      <c r="I10" s="8">
        <f t="shared" si="1"/>
        <v>659.24748861723731</v>
      </c>
      <c r="J10" s="8">
        <f t="shared" si="1"/>
        <v>3720.4773970338319</v>
      </c>
      <c r="K10" s="8">
        <f t="shared" si="0"/>
        <v>13998.401480725774</v>
      </c>
      <c r="L10" s="9"/>
    </row>
    <row r="11" spans="1:12" s="3" customFormat="1" ht="12" x14ac:dyDescent="0.2">
      <c r="A11" s="5" t="s">
        <v>14</v>
      </c>
      <c r="B11" s="7">
        <v>0</v>
      </c>
      <c r="C11" s="7">
        <v>1.10558</v>
      </c>
      <c r="D11" s="7">
        <v>1.1669290000000001</v>
      </c>
      <c r="E11" s="7">
        <v>1.0699320000000001</v>
      </c>
      <c r="F11" s="7">
        <v>1.6060859999999999</v>
      </c>
      <c r="G11" s="7">
        <v>0.77039400000000002</v>
      </c>
      <c r="H11" s="7">
        <v>2.4186370000000004</v>
      </c>
      <c r="I11" s="7">
        <v>3.400407</v>
      </c>
      <c r="J11" s="7">
        <v>3.8689149999999999</v>
      </c>
      <c r="K11" s="8">
        <f t="shared" si="0"/>
        <v>15.406879999999999</v>
      </c>
      <c r="L11" s="9"/>
    </row>
    <row r="12" spans="1:12" s="3" customFormat="1" ht="12" x14ac:dyDescent="0.2">
      <c r="A12" s="4" t="s">
        <v>15</v>
      </c>
      <c r="B12" s="8">
        <f>B10+B11</f>
        <v>359.64673805212124</v>
      </c>
      <c r="C12" s="8">
        <f t="shared" ref="C12:J12" si="2">C10+C11</f>
        <v>844.83887084423759</v>
      </c>
      <c r="D12" s="8">
        <f t="shared" si="2"/>
        <v>2302.572583416721</v>
      </c>
      <c r="E12" s="8">
        <f t="shared" si="2"/>
        <v>2196.2575014099007</v>
      </c>
      <c r="F12" s="8">
        <f t="shared" si="2"/>
        <v>959.22446124267333</v>
      </c>
      <c r="G12" s="8">
        <f t="shared" si="2"/>
        <v>1735.4896168859254</v>
      </c>
      <c r="H12" s="8">
        <f t="shared" si="2"/>
        <v>1228.7843812231254</v>
      </c>
      <c r="I12" s="8">
        <f t="shared" si="2"/>
        <v>662.64789561723728</v>
      </c>
      <c r="J12" s="8">
        <f t="shared" si="2"/>
        <v>3724.346312033832</v>
      </c>
      <c r="K12" s="8">
        <f t="shared" si="0"/>
        <v>14013.808360725776</v>
      </c>
      <c r="L12" s="9"/>
    </row>
    <row r="13" spans="1:12" s="3" customFormat="1" ht="12" x14ac:dyDescent="0.2">
      <c r="A13" s="5"/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12" s="3" customFormat="1" ht="12" x14ac:dyDescent="0.2">
      <c r="A14" s="4" t="s">
        <v>43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2" s="3" customFormat="1" ht="12" x14ac:dyDescent="0.2">
      <c r="A15" s="4"/>
      <c r="B15" s="10"/>
      <c r="C15" s="10"/>
      <c r="D15" s="10"/>
      <c r="E15" s="10"/>
      <c r="F15" s="10"/>
      <c r="G15" s="10"/>
      <c r="H15" s="10"/>
      <c r="I15" s="10"/>
      <c r="J15" s="10"/>
      <c r="K15" s="11"/>
    </row>
    <row r="16" spans="1:12" s="3" customFormat="1" ht="12" x14ac:dyDescent="0.2">
      <c r="A16" s="5"/>
      <c r="B16" s="13" t="s">
        <v>1</v>
      </c>
      <c r="C16" s="13" t="s">
        <v>2</v>
      </c>
      <c r="D16" s="13" t="s">
        <v>3</v>
      </c>
      <c r="E16" s="13" t="s">
        <v>4</v>
      </c>
      <c r="F16" s="13" t="s">
        <v>5</v>
      </c>
      <c r="G16" s="13" t="s">
        <v>6</v>
      </c>
      <c r="H16" s="13" t="s">
        <v>7</v>
      </c>
      <c r="I16" s="13" t="s">
        <v>8</v>
      </c>
      <c r="J16" s="13" t="s">
        <v>9</v>
      </c>
      <c r="K16" s="13" t="s">
        <v>10</v>
      </c>
    </row>
    <row r="17" spans="1:13" s="3" customFormat="1" ht="12" x14ac:dyDescent="0.2">
      <c r="A17" s="5" t="s">
        <v>11</v>
      </c>
      <c r="B17" s="7">
        <v>720.83453522917557</v>
      </c>
      <c r="C17" s="7">
        <v>1406.5288857322639</v>
      </c>
      <c r="D17" s="7">
        <v>4040.0865421910762</v>
      </c>
      <c r="E17" s="7">
        <v>3509.8666608610929</v>
      </c>
      <c r="F17" s="7">
        <v>1387.5000889015248</v>
      </c>
      <c r="G17" s="7">
        <v>2983.828355570005</v>
      </c>
      <c r="H17" s="7">
        <v>1839.19908326826</v>
      </c>
      <c r="I17" s="7">
        <v>987.13784875701947</v>
      </c>
      <c r="J17" s="7">
        <v>4615.0319119943297</v>
      </c>
      <c r="K17" s="8">
        <f>SUM(B17:J17)</f>
        <v>21490.01391250475</v>
      </c>
      <c r="L17" s="9"/>
    </row>
    <row r="18" spans="1:13" s="3" customFormat="1" ht="12" x14ac:dyDescent="0.2">
      <c r="A18" s="5" t="s">
        <v>12</v>
      </c>
      <c r="B18" s="7">
        <v>10.125704746978707</v>
      </c>
      <c r="C18" s="7">
        <v>19.593697350919712</v>
      </c>
      <c r="D18" s="7">
        <v>57.031255783075466</v>
      </c>
      <c r="E18" s="7">
        <v>49.796107922038061</v>
      </c>
      <c r="F18" s="7">
        <v>19.395311720048777</v>
      </c>
      <c r="G18" s="7">
        <v>42.090230191401673</v>
      </c>
      <c r="H18" s="7">
        <v>25.855654192753136</v>
      </c>
      <c r="I18" s="7">
        <v>13.814289003154729</v>
      </c>
      <c r="J18" s="7">
        <v>65.32023673161585</v>
      </c>
      <c r="K18" s="8">
        <f t="shared" ref="K18:K21" si="3">SUM(B18:J18)</f>
        <v>303.02248764198612</v>
      </c>
      <c r="L18" s="9"/>
    </row>
    <row r="19" spans="1:13" s="3" customFormat="1" ht="12" x14ac:dyDescent="0.2">
      <c r="A19" s="5" t="s">
        <v>13</v>
      </c>
      <c r="B19" s="8">
        <f>B17+B18</f>
        <v>730.9602399761543</v>
      </c>
      <c r="C19" s="8">
        <f t="shared" ref="C19:J19" si="4">C17+C18</f>
        <v>1426.1225830831836</v>
      </c>
      <c r="D19" s="8">
        <f t="shared" si="4"/>
        <v>4097.1177979741515</v>
      </c>
      <c r="E19" s="8">
        <f t="shared" si="4"/>
        <v>3559.662768783131</v>
      </c>
      <c r="F19" s="8">
        <f t="shared" si="4"/>
        <v>1406.8954006215736</v>
      </c>
      <c r="G19" s="8">
        <f t="shared" si="4"/>
        <v>3025.9185857614066</v>
      </c>
      <c r="H19" s="8">
        <f t="shared" si="4"/>
        <v>1865.054737461013</v>
      </c>
      <c r="I19" s="8">
        <f t="shared" si="4"/>
        <v>1000.9521377601742</v>
      </c>
      <c r="J19" s="8">
        <f t="shared" si="4"/>
        <v>4680.3521487259459</v>
      </c>
      <c r="K19" s="8">
        <f t="shared" si="3"/>
        <v>21793.036400146735</v>
      </c>
      <c r="L19" s="9"/>
    </row>
    <row r="20" spans="1:13" s="3" customFormat="1" ht="12" x14ac:dyDescent="0.2">
      <c r="A20" s="5" t="s">
        <v>14</v>
      </c>
      <c r="B20" s="7">
        <v>0</v>
      </c>
      <c r="C20" s="7">
        <v>0.87872900000000009</v>
      </c>
      <c r="D20" s="7">
        <v>0.94330600000000009</v>
      </c>
      <c r="E20" s="7">
        <v>0.84120500000000009</v>
      </c>
      <c r="F20" s="7">
        <v>1.120538</v>
      </c>
      <c r="G20" s="7">
        <v>0.52590099999999995</v>
      </c>
      <c r="H20" s="7">
        <v>1.6908160000000001</v>
      </c>
      <c r="I20" s="7">
        <v>3.1164239999999999</v>
      </c>
      <c r="J20" s="7">
        <v>3.7875030000000001</v>
      </c>
      <c r="K20" s="8">
        <f t="shared" si="3"/>
        <v>12.904422</v>
      </c>
      <c r="L20" s="9"/>
    </row>
    <row r="21" spans="1:13" s="3" customFormat="1" ht="12" x14ac:dyDescent="0.2">
      <c r="A21" s="4" t="s">
        <v>15</v>
      </c>
      <c r="B21" s="8">
        <f>B19+B20</f>
        <v>730.9602399761543</v>
      </c>
      <c r="C21" s="8">
        <f t="shared" ref="C21:J21" si="5">C19+C20</f>
        <v>1427.0013120831836</v>
      </c>
      <c r="D21" s="8">
        <f t="shared" si="5"/>
        <v>4098.0611039741516</v>
      </c>
      <c r="E21" s="8">
        <f t="shared" si="5"/>
        <v>3560.5039737831312</v>
      </c>
      <c r="F21" s="8">
        <f t="shared" si="5"/>
        <v>1408.0159386215735</v>
      </c>
      <c r="G21" s="8">
        <f t="shared" si="5"/>
        <v>3026.4444867614066</v>
      </c>
      <c r="H21" s="8">
        <f t="shared" si="5"/>
        <v>1866.7455534610131</v>
      </c>
      <c r="I21" s="8">
        <f t="shared" si="5"/>
        <v>1004.0685617601742</v>
      </c>
      <c r="J21" s="8">
        <f t="shared" si="5"/>
        <v>4684.1396517259454</v>
      </c>
      <c r="K21" s="8">
        <f t="shared" si="3"/>
        <v>21805.940822146731</v>
      </c>
      <c r="L21" s="9"/>
    </row>
    <row r="22" spans="1:13" s="3" customFormat="1" ht="12" x14ac:dyDescent="0.2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3" s="3" customFormat="1" ht="12" x14ac:dyDescent="0.2">
      <c r="A23" s="4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3" s="3" customFormat="1" ht="12" x14ac:dyDescent="0.2">
      <c r="A24" s="4" t="s">
        <v>17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3" s="3" customFormat="1" ht="12" x14ac:dyDescent="0.2">
      <c r="A25" s="5"/>
      <c r="B25" s="14" t="s">
        <v>1</v>
      </c>
      <c r="C25" s="14" t="s">
        <v>2</v>
      </c>
      <c r="D25" s="14" t="s">
        <v>3</v>
      </c>
      <c r="E25" s="14" t="s">
        <v>4</v>
      </c>
      <c r="F25" s="14" t="s">
        <v>5</v>
      </c>
      <c r="G25" s="14" t="s">
        <v>6</v>
      </c>
      <c r="H25" s="14" t="s">
        <v>7</v>
      </c>
      <c r="I25" s="14" t="s">
        <v>8</v>
      </c>
      <c r="J25" s="14" t="s">
        <v>9</v>
      </c>
      <c r="K25" s="14" t="s">
        <v>10</v>
      </c>
    </row>
    <row r="26" spans="1:13" s="3" customFormat="1" ht="12" x14ac:dyDescent="0.2">
      <c r="A26" s="5" t="s">
        <v>18</v>
      </c>
      <c r="B26" s="7">
        <v>6.332504707057983</v>
      </c>
      <c r="C26" s="7">
        <v>16.981059473008909</v>
      </c>
      <c r="D26" s="7">
        <v>35.579714433007346</v>
      </c>
      <c r="E26" s="7">
        <v>33.710985400092504</v>
      </c>
      <c r="F26" s="7">
        <v>15.828799674057459</v>
      </c>
      <c r="G26" s="7">
        <v>31.721613781389987</v>
      </c>
      <c r="H26" s="7">
        <v>19.652431015449778</v>
      </c>
      <c r="I26" s="7">
        <v>9.151601864749038</v>
      </c>
      <c r="J26" s="7">
        <v>77.250648401497401</v>
      </c>
      <c r="K26" s="8">
        <f t="shared" ref="K26:K31" si="6">SUM(B26:J26)</f>
        <v>246.2093587503104</v>
      </c>
      <c r="L26" s="9"/>
      <c r="M26" s="15"/>
    </row>
    <row r="27" spans="1:13" s="3" customFormat="1" ht="12" x14ac:dyDescent="0.2">
      <c r="A27" s="5" t="s">
        <v>19</v>
      </c>
      <c r="B27" s="7">
        <v>9.3606650576293262</v>
      </c>
      <c r="C27" s="7">
        <v>25.101285731908806</v>
      </c>
      <c r="D27" s="7">
        <v>52.593690026361351</v>
      </c>
      <c r="E27" s="7">
        <v>49.83134757739532</v>
      </c>
      <c r="F27" s="7">
        <v>23.398023194206438</v>
      </c>
      <c r="G27" s="7">
        <v>46.890672084951881</v>
      </c>
      <c r="H27" s="7">
        <v>29.050088837479507</v>
      </c>
      <c r="I27" s="7">
        <v>13.527835155213147</v>
      </c>
      <c r="J27" s="7">
        <v>114.19137902339729</v>
      </c>
      <c r="K27" s="8">
        <f t="shared" si="6"/>
        <v>363.94498668854311</v>
      </c>
      <c r="L27" s="9"/>
      <c r="M27" s="15"/>
    </row>
    <row r="28" spans="1:13" s="3" customFormat="1" ht="12" x14ac:dyDescent="0.2">
      <c r="A28" s="5" t="s">
        <v>20</v>
      </c>
      <c r="B28" s="7">
        <v>0.25275272820102601</v>
      </c>
      <c r="C28" s="7">
        <v>1.3115817247188375</v>
      </c>
      <c r="D28" s="7">
        <v>1.7897625618559139</v>
      </c>
      <c r="E28" s="7">
        <v>4.6725098943108598</v>
      </c>
      <c r="F28" s="7">
        <v>6.2573378116794549</v>
      </c>
      <c r="G28" s="7">
        <v>6.0455720123758923</v>
      </c>
      <c r="H28" s="7">
        <v>4.6178606557809072</v>
      </c>
      <c r="I28" s="7">
        <v>5.4307680789139363</v>
      </c>
      <c r="J28" s="7">
        <v>37.933402694602634</v>
      </c>
      <c r="K28" s="8">
        <f t="shared" si="6"/>
        <v>68.311548162439465</v>
      </c>
      <c r="L28" s="9"/>
      <c r="M28" s="15"/>
    </row>
    <row r="29" spans="1:13" s="3" customFormat="1" ht="12" x14ac:dyDescent="0.2">
      <c r="A29" s="5" t="s">
        <v>21</v>
      </c>
      <c r="B29" s="7">
        <v>0</v>
      </c>
      <c r="C29" s="7">
        <v>0.69211548162439462</v>
      </c>
      <c r="D29" s="7">
        <v>0</v>
      </c>
      <c r="E29" s="7">
        <v>5.5507661626276441</v>
      </c>
      <c r="F29" s="7">
        <v>5.073206480306812</v>
      </c>
      <c r="G29" s="7">
        <v>7.6063491430520962</v>
      </c>
      <c r="H29" s="7">
        <v>5.9591142967860371</v>
      </c>
      <c r="I29" s="7">
        <v>0</v>
      </c>
      <c r="J29" s="7">
        <v>44.32999659804247</v>
      </c>
      <c r="K29" s="8">
        <f t="shared" si="6"/>
        <v>69.211548162439456</v>
      </c>
      <c r="L29" s="9"/>
      <c r="M29" s="15"/>
    </row>
    <row r="30" spans="1:13" s="3" customFormat="1" ht="12" x14ac:dyDescent="0.2">
      <c r="A30" s="5" t="s">
        <v>22</v>
      </c>
      <c r="B30" s="7">
        <v>7.2048959685365883</v>
      </c>
      <c r="C30" s="7">
        <v>10.713898290136363</v>
      </c>
      <c r="D30" s="7">
        <v>32.351014996549658</v>
      </c>
      <c r="E30" s="7">
        <v>28.662731845356596</v>
      </c>
      <c r="F30" s="7">
        <v>10.689753211702657</v>
      </c>
      <c r="G30" s="7">
        <v>23.803920905821251</v>
      </c>
      <c r="H30" s="7">
        <v>14.508159878417144</v>
      </c>
      <c r="I30" s="7">
        <v>7.6400527667289717</v>
      </c>
      <c r="J30" s="7">
        <v>29.141364656750746</v>
      </c>
      <c r="K30" s="8">
        <f t="shared" si="6"/>
        <v>164.71579251999998</v>
      </c>
      <c r="L30" s="9"/>
      <c r="M30" s="15"/>
    </row>
    <row r="31" spans="1:13" s="3" customFormat="1" ht="12" x14ac:dyDescent="0.2">
      <c r="A31" s="5" t="s">
        <v>23</v>
      </c>
      <c r="B31" s="7">
        <v>0.18140000000000001</v>
      </c>
      <c r="C31" s="7">
        <v>1.960896</v>
      </c>
      <c r="D31" s="7">
        <v>2.6686179999999999</v>
      </c>
      <c r="E31" s="7">
        <v>3.323922</v>
      </c>
      <c r="F31" s="7">
        <v>1.8938889999999999</v>
      </c>
      <c r="G31" s="7">
        <v>4.138763</v>
      </c>
      <c r="H31" s="7">
        <v>1.5964419999999999</v>
      </c>
      <c r="I31" s="7">
        <v>0.23607</v>
      </c>
      <c r="J31" s="7">
        <v>0</v>
      </c>
      <c r="K31" s="8">
        <f t="shared" si="6"/>
        <v>15.999999999999998</v>
      </c>
      <c r="L31" s="9"/>
      <c r="M31" s="15"/>
    </row>
    <row r="32" spans="1:13" s="3" customFormat="1" ht="12" x14ac:dyDescent="0.2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M32" s="16"/>
    </row>
    <row r="33" spans="1:11" s="3" customFormat="1" ht="12" x14ac:dyDescent="0.2">
      <c r="A33" s="5" t="s">
        <v>24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3" customFormat="1" ht="12" x14ac:dyDescent="0.2">
      <c r="A34" s="5" t="s">
        <v>25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12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s="3" customFormat="1" ht="12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s="3" customFormat="1" ht="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s="3" customFormat="1" ht="12" x14ac:dyDescent="0.2">
      <c r="A38" s="17" t="s">
        <v>26</v>
      </c>
      <c r="B38" s="18"/>
      <c r="C38" s="18"/>
      <c r="D38" s="18"/>
      <c r="E38" s="18"/>
      <c r="F38" s="18"/>
      <c r="G38" s="19"/>
    </row>
    <row r="39" spans="1:11" s="3" customFormat="1" ht="12" x14ac:dyDescent="0.2">
      <c r="A39" s="19"/>
      <c r="B39" s="20" t="s">
        <v>27</v>
      </c>
      <c r="C39" s="20" t="s">
        <v>28</v>
      </c>
      <c r="D39" s="21" t="s">
        <v>29</v>
      </c>
      <c r="E39" s="20" t="s">
        <v>30</v>
      </c>
      <c r="F39" s="19"/>
      <c r="G39" s="20" t="s">
        <v>31</v>
      </c>
    </row>
    <row r="40" spans="1:11" s="3" customFormat="1" ht="12" x14ac:dyDescent="0.2">
      <c r="A40" s="19"/>
      <c r="B40" s="22">
        <v>10000</v>
      </c>
      <c r="C40" s="22">
        <v>20000</v>
      </c>
      <c r="D40" s="22">
        <v>50000</v>
      </c>
      <c r="E40" s="22">
        <v>50000</v>
      </c>
      <c r="F40" s="19"/>
      <c r="G40" s="22" t="s">
        <v>32</v>
      </c>
    </row>
    <row r="41" spans="1:11" s="3" customFormat="1" ht="12" x14ac:dyDescent="0.2">
      <c r="A41" s="19"/>
      <c r="B41" s="22"/>
      <c r="C41" s="22"/>
      <c r="D41" s="22"/>
      <c r="E41" s="22"/>
      <c r="F41" s="19"/>
      <c r="G41" s="7">
        <v>64.87</v>
      </c>
    </row>
    <row r="42" spans="1:11" s="3" customFormat="1" ht="12" x14ac:dyDescent="0.2">
      <c r="A42" s="19" t="s">
        <v>33</v>
      </c>
      <c r="B42" s="7">
        <v>0</v>
      </c>
      <c r="C42" s="7">
        <v>145.9</v>
      </c>
      <c r="D42" s="7">
        <v>145.9</v>
      </c>
      <c r="E42" s="7">
        <v>145.9</v>
      </c>
      <c r="F42" s="23"/>
      <c r="G42" s="19"/>
    </row>
    <row r="43" spans="1:11" s="3" customFormat="1" ht="12" x14ac:dyDescent="0.2">
      <c r="A43" s="19" t="s">
        <v>34</v>
      </c>
      <c r="B43" s="7">
        <v>0</v>
      </c>
      <c r="C43" s="7">
        <v>115.95</v>
      </c>
      <c r="D43" s="7">
        <v>137.97</v>
      </c>
      <c r="E43" s="7">
        <v>137.97</v>
      </c>
      <c r="F43" s="23"/>
      <c r="G43" s="19"/>
    </row>
    <row r="44" spans="1:11" s="3" customFormat="1" ht="12" x14ac:dyDescent="0.2">
      <c r="A44" s="19" t="s">
        <v>35</v>
      </c>
      <c r="B44" s="7">
        <v>0</v>
      </c>
      <c r="C44" s="7">
        <v>165.14</v>
      </c>
      <c r="D44" s="7">
        <v>165.14</v>
      </c>
      <c r="E44" s="7">
        <v>165.14</v>
      </c>
      <c r="F44" s="23"/>
      <c r="G44" s="19"/>
    </row>
    <row r="45" spans="1:11" s="3" customFormat="1" ht="12" x14ac:dyDescent="0.2">
      <c r="A45" s="19" t="s">
        <v>36</v>
      </c>
      <c r="B45" s="7">
        <v>0</v>
      </c>
      <c r="C45" s="7">
        <v>126.56</v>
      </c>
      <c r="D45" s="7">
        <v>137.44999999999999</v>
      </c>
      <c r="E45" s="7">
        <v>137.44999999999999</v>
      </c>
      <c r="F45" s="23"/>
      <c r="G45" s="19"/>
    </row>
    <row r="46" spans="1:11" s="3" customFormat="1" ht="12" x14ac:dyDescent="0.2">
      <c r="A46" s="19" t="s">
        <v>37</v>
      </c>
      <c r="B46" s="7">
        <v>0</v>
      </c>
      <c r="C46" s="7">
        <v>162.11000000000001</v>
      </c>
      <c r="D46" s="7">
        <v>199.7</v>
      </c>
      <c r="E46" s="7">
        <v>234.67</v>
      </c>
      <c r="F46" s="23"/>
      <c r="G46" s="19"/>
    </row>
    <row r="47" spans="1:11" s="3" customFormat="1" ht="12" x14ac:dyDescent="0.2">
      <c r="A47" s="19" t="s">
        <v>38</v>
      </c>
      <c r="B47" s="7">
        <v>0</v>
      </c>
      <c r="C47" s="7">
        <v>111.32</v>
      </c>
      <c r="D47" s="7">
        <v>111.32</v>
      </c>
      <c r="E47" s="7">
        <v>158.11000000000001</v>
      </c>
      <c r="F47" s="23"/>
      <c r="G47" s="19"/>
    </row>
    <row r="48" spans="1:11" s="3" customFormat="1" ht="12" x14ac:dyDescent="0.2">
      <c r="A48" s="19" t="s">
        <v>7</v>
      </c>
      <c r="B48" s="7">
        <v>0</v>
      </c>
      <c r="C48" s="7">
        <v>183.26</v>
      </c>
      <c r="D48" s="7">
        <v>183.26</v>
      </c>
      <c r="E48" s="7">
        <v>241.67</v>
      </c>
      <c r="F48" s="23"/>
      <c r="G48" s="19"/>
    </row>
    <row r="49" spans="1:7" s="3" customFormat="1" ht="12" x14ac:dyDescent="0.2">
      <c r="A49" s="19" t="s">
        <v>39</v>
      </c>
      <c r="B49" s="7">
        <v>0</v>
      </c>
      <c r="C49" s="7">
        <v>156.76</v>
      </c>
      <c r="D49" s="7">
        <v>187.88</v>
      </c>
      <c r="E49" s="7">
        <v>187.88</v>
      </c>
      <c r="F49" s="23"/>
      <c r="G49" s="19"/>
    </row>
  </sheetData>
  <pageMargins left="0.62992125984251968" right="0.55118110236220474" top="0.98425196850393704" bottom="0.98425196850393704" header="0.51181102362204722" footer="0.51181102362204722"/>
  <pageSetup paperSize="9" scale="68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workbookViewId="0"/>
  </sheetViews>
  <sheetFormatPr baseColWidth="10" defaultRowHeight="12.75" x14ac:dyDescent="0.2"/>
  <cols>
    <col min="1" max="1" width="42.25" style="2" customWidth="1"/>
    <col min="2" max="10" width="7.5" style="2" customWidth="1"/>
    <col min="11" max="11" width="8" style="2" bestFit="1" customWidth="1"/>
    <col min="12" max="12" width="11" style="2"/>
    <col min="13" max="13" width="15.625" style="2" bestFit="1" customWidth="1"/>
    <col min="14" max="16384" width="11" style="2"/>
  </cols>
  <sheetData>
    <row r="1" spans="1:12" ht="15.75" x14ac:dyDescent="0.25">
      <c r="A1" s="1" t="s">
        <v>51</v>
      </c>
    </row>
    <row r="2" spans="1:12" x14ac:dyDescent="0.2">
      <c r="A2" s="3"/>
    </row>
    <row r="5" spans="1:12" s="3" customFormat="1" ht="12" x14ac:dyDescent="0.2">
      <c r="A5" s="4" t="s">
        <v>44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3" customFormat="1" ht="12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s="3" customFormat="1" ht="12" x14ac:dyDescent="0.2">
      <c r="A7" s="5"/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</row>
    <row r="8" spans="1:12" s="3" customFormat="1" ht="12" x14ac:dyDescent="0.2">
      <c r="A8" s="5" t="s">
        <v>11</v>
      </c>
      <c r="B8" s="7">
        <v>373.93733000731083</v>
      </c>
      <c r="C8" s="7">
        <v>877.31957568612711</v>
      </c>
      <c r="D8" s="7">
        <v>2388.889049647431</v>
      </c>
      <c r="E8" s="7">
        <v>2280.8519866229103</v>
      </c>
      <c r="F8" s="7">
        <v>994.54197041626992</v>
      </c>
      <c r="G8" s="7">
        <v>1799.7221949665684</v>
      </c>
      <c r="H8" s="7">
        <v>1275.2516661608547</v>
      </c>
      <c r="I8" s="7">
        <v>683.91718416013157</v>
      </c>
      <c r="J8" s="7">
        <v>3859.7851811477881</v>
      </c>
      <c r="K8" s="8">
        <f>SUM(B8:J8)</f>
        <v>14534.216138815393</v>
      </c>
      <c r="L8" s="9"/>
    </row>
    <row r="9" spans="1:12" s="3" customFormat="1" ht="12" x14ac:dyDescent="0.2">
      <c r="A9" s="5" t="s">
        <v>12</v>
      </c>
      <c r="B9" s="7">
        <v>-4.4271338402425755</v>
      </c>
      <c r="C9" s="7">
        <v>-10.483834629994234</v>
      </c>
      <c r="D9" s="7">
        <v>-27.842961950486526</v>
      </c>
      <c r="E9" s="7">
        <v>-27.926364070758691</v>
      </c>
      <c r="F9" s="7">
        <v>-11.078294084094814</v>
      </c>
      <c r="G9" s="7">
        <v>-21.875278041842858</v>
      </c>
      <c r="H9" s="7">
        <v>-14.482902878419264</v>
      </c>
      <c r="I9" s="7">
        <v>-7.5636672539256979</v>
      </c>
      <c r="J9" s="7">
        <v>-46.325584326497747</v>
      </c>
      <c r="K9" s="8">
        <f t="shared" ref="K9:K12" si="0">SUM(B9:J9)</f>
        <v>-172.00602107626241</v>
      </c>
      <c r="L9" s="9"/>
    </row>
    <row r="10" spans="1:12" s="3" customFormat="1" ht="12" x14ac:dyDescent="0.2">
      <c r="A10" s="5" t="s">
        <v>13</v>
      </c>
      <c r="B10" s="8">
        <f>B8+B9</f>
        <v>369.51019616706827</v>
      </c>
      <c r="C10" s="8">
        <f t="shared" ref="C10:J10" si="1">C8+C9</f>
        <v>866.83574105613286</v>
      </c>
      <c r="D10" s="8">
        <f t="shared" si="1"/>
        <v>2361.0460876969446</v>
      </c>
      <c r="E10" s="8">
        <f t="shared" si="1"/>
        <v>2252.9256225521517</v>
      </c>
      <c r="F10" s="8">
        <f t="shared" si="1"/>
        <v>983.46367633217505</v>
      </c>
      <c r="G10" s="8">
        <f t="shared" si="1"/>
        <v>1777.8469169247255</v>
      </c>
      <c r="H10" s="8">
        <f t="shared" si="1"/>
        <v>1260.7687632824354</v>
      </c>
      <c r="I10" s="8">
        <f t="shared" si="1"/>
        <v>676.35351690620587</v>
      </c>
      <c r="J10" s="8">
        <f t="shared" si="1"/>
        <v>3813.4595968212902</v>
      </c>
      <c r="K10" s="8">
        <f t="shared" si="0"/>
        <v>14362.210117739129</v>
      </c>
      <c r="L10" s="9"/>
    </row>
    <row r="11" spans="1:12" s="3" customFormat="1" ht="12" x14ac:dyDescent="0.2">
      <c r="A11" s="5" t="s">
        <v>14</v>
      </c>
      <c r="B11" s="7">
        <v>0</v>
      </c>
      <c r="C11" s="7">
        <v>1.10558</v>
      </c>
      <c r="D11" s="7">
        <v>1.1669290000000001</v>
      </c>
      <c r="E11" s="7">
        <v>1.0699320000000001</v>
      </c>
      <c r="F11" s="7">
        <v>1.6060859999999999</v>
      </c>
      <c r="G11" s="7">
        <v>0.77039400000000002</v>
      </c>
      <c r="H11" s="7">
        <v>2.4186370000000004</v>
      </c>
      <c r="I11" s="7">
        <v>3.400407</v>
      </c>
      <c r="J11" s="7">
        <v>3.8689149999999999</v>
      </c>
      <c r="K11" s="8">
        <f t="shared" si="0"/>
        <v>15.406879999999999</v>
      </c>
      <c r="L11" s="9"/>
    </row>
    <row r="12" spans="1:12" s="3" customFormat="1" ht="12" x14ac:dyDescent="0.2">
      <c r="A12" s="4" t="s">
        <v>15</v>
      </c>
      <c r="B12" s="8">
        <f>B10+B11</f>
        <v>369.51019616706827</v>
      </c>
      <c r="C12" s="8">
        <f t="shared" ref="C12:J12" si="2">C10+C11</f>
        <v>867.94132105613289</v>
      </c>
      <c r="D12" s="8">
        <f t="shared" si="2"/>
        <v>2362.2130166969446</v>
      </c>
      <c r="E12" s="8">
        <f t="shared" si="2"/>
        <v>2253.9955545521516</v>
      </c>
      <c r="F12" s="8">
        <f t="shared" si="2"/>
        <v>985.06976233217506</v>
      </c>
      <c r="G12" s="8">
        <f t="shared" si="2"/>
        <v>1778.6173109247254</v>
      </c>
      <c r="H12" s="8">
        <f t="shared" si="2"/>
        <v>1263.1874002824354</v>
      </c>
      <c r="I12" s="8">
        <f t="shared" si="2"/>
        <v>679.75392390620584</v>
      </c>
      <c r="J12" s="8">
        <f t="shared" si="2"/>
        <v>3817.3285118212902</v>
      </c>
      <c r="K12" s="8">
        <f t="shared" si="0"/>
        <v>14377.616997739129</v>
      </c>
      <c r="L12" s="9"/>
    </row>
    <row r="13" spans="1:12" s="3" customFormat="1" ht="12" x14ac:dyDescent="0.2">
      <c r="A13" s="5"/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12" s="3" customFormat="1" ht="12" x14ac:dyDescent="0.2">
      <c r="A14" s="4" t="s">
        <v>45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2" s="3" customFormat="1" ht="12" x14ac:dyDescent="0.2">
      <c r="A15" s="4"/>
      <c r="B15" s="10"/>
      <c r="C15" s="10"/>
      <c r="D15" s="10"/>
      <c r="E15" s="10"/>
      <c r="F15" s="10"/>
      <c r="G15" s="10"/>
      <c r="H15" s="10"/>
      <c r="I15" s="10"/>
      <c r="J15" s="10"/>
      <c r="K15" s="11"/>
    </row>
    <row r="16" spans="1:12" s="3" customFormat="1" ht="12" x14ac:dyDescent="0.2">
      <c r="A16" s="5"/>
      <c r="B16" s="13" t="s">
        <v>1</v>
      </c>
      <c r="C16" s="13" t="s">
        <v>2</v>
      </c>
      <c r="D16" s="13" t="s">
        <v>3</v>
      </c>
      <c r="E16" s="13" t="s">
        <v>4</v>
      </c>
      <c r="F16" s="13" t="s">
        <v>5</v>
      </c>
      <c r="G16" s="13" t="s">
        <v>6</v>
      </c>
      <c r="H16" s="13" t="s">
        <v>7</v>
      </c>
      <c r="I16" s="13" t="s">
        <v>8</v>
      </c>
      <c r="J16" s="13" t="s">
        <v>9</v>
      </c>
      <c r="K16" s="13" t="s">
        <v>10</v>
      </c>
    </row>
    <row r="17" spans="1:13" s="3" customFormat="1" ht="12" x14ac:dyDescent="0.2">
      <c r="A17" s="5" t="s">
        <v>11</v>
      </c>
      <c r="B17" s="7">
        <v>741.05197132706598</v>
      </c>
      <c r="C17" s="7">
        <v>1445.7833852568531</v>
      </c>
      <c r="D17" s="7">
        <v>4153.9936974943284</v>
      </c>
      <c r="E17" s="7">
        <v>3609.5232759643463</v>
      </c>
      <c r="F17" s="7">
        <v>1426.3281805220204</v>
      </c>
      <c r="G17" s="7">
        <v>3068.0725295961915</v>
      </c>
      <c r="H17" s="7">
        <v>1890.973372428195</v>
      </c>
      <c r="I17" s="7">
        <v>1014.713238720748</v>
      </c>
      <c r="J17" s="7">
        <v>4746.8396989846533</v>
      </c>
      <c r="K17" s="8">
        <f>SUM(B17:J17)</f>
        <v>22097.279350294404</v>
      </c>
      <c r="L17" s="9"/>
    </row>
    <row r="18" spans="1:13" s="3" customFormat="1" ht="12" x14ac:dyDescent="0.2">
      <c r="A18" s="5" t="s">
        <v>12</v>
      </c>
      <c r="B18" s="7">
        <v>4.2529242864723784</v>
      </c>
      <c r="C18" s="7">
        <v>8.2461494681560428</v>
      </c>
      <c r="D18" s="7">
        <v>23.956393182326106</v>
      </c>
      <c r="E18" s="7">
        <v>20.943402020187584</v>
      </c>
      <c r="F18" s="7">
        <v>8.1582281934211505</v>
      </c>
      <c r="G18" s="7">
        <v>17.698944064142182</v>
      </c>
      <c r="H18" s="7">
        <v>10.876582824822515</v>
      </c>
      <c r="I18" s="7">
        <v>5.8011125047199892</v>
      </c>
      <c r="J18" s="7">
        <v>27.600440811004489</v>
      </c>
      <c r="K18" s="8">
        <f t="shared" ref="K18:K21" si="3">SUM(B18:J18)</f>
        <v>127.53417735525245</v>
      </c>
      <c r="L18" s="9"/>
    </row>
    <row r="19" spans="1:13" s="3" customFormat="1" ht="12" x14ac:dyDescent="0.2">
      <c r="A19" s="5" t="s">
        <v>13</v>
      </c>
      <c r="B19" s="8">
        <f>B17+B18</f>
        <v>745.30489561353841</v>
      </c>
      <c r="C19" s="8">
        <f t="shared" ref="C19:J19" si="4">C17+C18</f>
        <v>1454.0295347250092</v>
      </c>
      <c r="D19" s="8">
        <f t="shared" si="4"/>
        <v>4177.9500906766543</v>
      </c>
      <c r="E19" s="8">
        <f t="shared" si="4"/>
        <v>3630.4666779845338</v>
      </c>
      <c r="F19" s="8">
        <f t="shared" si="4"/>
        <v>1434.4864087154415</v>
      </c>
      <c r="G19" s="8">
        <f t="shared" si="4"/>
        <v>3085.7714736603339</v>
      </c>
      <c r="H19" s="8">
        <f t="shared" si="4"/>
        <v>1901.8499552530175</v>
      </c>
      <c r="I19" s="8">
        <f t="shared" si="4"/>
        <v>1020.514351225468</v>
      </c>
      <c r="J19" s="8">
        <f t="shared" si="4"/>
        <v>4774.4401397956581</v>
      </c>
      <c r="K19" s="8">
        <f t="shared" si="3"/>
        <v>22224.813527649654</v>
      </c>
      <c r="L19" s="9"/>
    </row>
    <row r="20" spans="1:13" s="3" customFormat="1" ht="12" x14ac:dyDescent="0.2">
      <c r="A20" s="5" t="s">
        <v>14</v>
      </c>
      <c r="B20" s="7">
        <v>0</v>
      </c>
      <c r="C20" s="7">
        <v>0.87872900000000009</v>
      </c>
      <c r="D20" s="7">
        <v>0.94330600000000009</v>
      </c>
      <c r="E20" s="7">
        <v>0.84120500000000009</v>
      </c>
      <c r="F20" s="7">
        <v>1.120538</v>
      </c>
      <c r="G20" s="7">
        <v>0.52590099999999995</v>
      </c>
      <c r="H20" s="7">
        <v>1.6908160000000001</v>
      </c>
      <c r="I20" s="7">
        <v>3.1164239999999999</v>
      </c>
      <c r="J20" s="7">
        <v>3.7875030000000001</v>
      </c>
      <c r="K20" s="8">
        <f t="shared" si="3"/>
        <v>12.904422</v>
      </c>
      <c r="L20" s="9"/>
    </row>
    <row r="21" spans="1:13" s="3" customFormat="1" ht="12" x14ac:dyDescent="0.2">
      <c r="A21" s="4" t="s">
        <v>15</v>
      </c>
      <c r="B21" s="8">
        <f>B19+B20</f>
        <v>745.30489561353841</v>
      </c>
      <c r="C21" s="8">
        <f t="shared" ref="C21:J21" si="5">C19+C20</f>
        <v>1454.9082637250092</v>
      </c>
      <c r="D21" s="8">
        <f t="shared" si="5"/>
        <v>4178.8933966766544</v>
      </c>
      <c r="E21" s="8">
        <f t="shared" si="5"/>
        <v>3631.307882984534</v>
      </c>
      <c r="F21" s="8">
        <f t="shared" si="5"/>
        <v>1435.6069467154414</v>
      </c>
      <c r="G21" s="8">
        <f t="shared" si="5"/>
        <v>3086.2973746603338</v>
      </c>
      <c r="H21" s="8">
        <f t="shared" si="5"/>
        <v>1903.5407712530175</v>
      </c>
      <c r="I21" s="8">
        <f t="shared" si="5"/>
        <v>1023.630775225468</v>
      </c>
      <c r="J21" s="8">
        <f t="shared" si="5"/>
        <v>4778.2276427956576</v>
      </c>
      <c r="K21" s="8">
        <f t="shared" si="3"/>
        <v>22237.717949649654</v>
      </c>
      <c r="L21" s="9"/>
    </row>
    <row r="22" spans="1:13" s="3" customFormat="1" ht="12" x14ac:dyDescent="0.2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3" s="3" customFormat="1" ht="12" x14ac:dyDescent="0.2">
      <c r="A23" s="4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3" s="3" customFormat="1" ht="12" x14ac:dyDescent="0.2">
      <c r="A24" s="4" t="s">
        <v>17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3" s="3" customFormat="1" ht="12" x14ac:dyDescent="0.2">
      <c r="A25" s="5"/>
      <c r="B25" s="14" t="s">
        <v>1</v>
      </c>
      <c r="C25" s="14" t="s">
        <v>2</v>
      </c>
      <c r="D25" s="14" t="s">
        <v>3</v>
      </c>
      <c r="E25" s="14" t="s">
        <v>4</v>
      </c>
      <c r="F25" s="14" t="s">
        <v>5</v>
      </c>
      <c r="G25" s="14" t="s">
        <v>6</v>
      </c>
      <c r="H25" s="14" t="s">
        <v>7</v>
      </c>
      <c r="I25" s="14" t="s">
        <v>8</v>
      </c>
      <c r="J25" s="14" t="s">
        <v>9</v>
      </c>
      <c r="K25" s="14" t="s">
        <v>10</v>
      </c>
    </row>
    <row r="26" spans="1:13" s="3" customFormat="1" ht="12" x14ac:dyDescent="0.2">
      <c r="A26" s="5" t="s">
        <v>18</v>
      </c>
      <c r="B26" s="7">
        <v>6.600405841391213</v>
      </c>
      <c r="C26" s="7">
        <v>17.6994553219577</v>
      </c>
      <c r="D26" s="7">
        <v>37.084939663275435</v>
      </c>
      <c r="E26" s="7">
        <v>35.13715271396908</v>
      </c>
      <c r="F26" s="7">
        <v>16.498448349262873</v>
      </c>
      <c r="G26" s="7">
        <v>33.063619308119904</v>
      </c>
      <c r="H26" s="7">
        <v>20.483841145406167</v>
      </c>
      <c r="I26" s="7">
        <v>9.5387669177492747</v>
      </c>
      <c r="J26" s="7">
        <v>80.518792254856422</v>
      </c>
      <c r="K26" s="8">
        <f t="shared" ref="K26:K31" si="6">SUM(B26:J26)</f>
        <v>256.62542151598808</v>
      </c>
      <c r="L26" s="9"/>
      <c r="M26" s="15"/>
    </row>
    <row r="27" spans="1:13" s="3" customFormat="1" ht="12" x14ac:dyDescent="0.2">
      <c r="A27" s="5" t="s">
        <v>19</v>
      </c>
      <c r="B27" s="7">
        <v>9.7566746783181664</v>
      </c>
      <c r="C27" s="7">
        <v>26.16321355223965</v>
      </c>
      <c r="D27" s="7">
        <v>54.818703645558237</v>
      </c>
      <c r="E27" s="7">
        <v>51.939498326412242</v>
      </c>
      <c r="F27" s="7">
        <v>24.387893276402597</v>
      </c>
      <c r="G27" s="7">
        <v>48.874415457018358</v>
      </c>
      <c r="H27" s="7">
        <v>30.279073593443069</v>
      </c>
      <c r="I27" s="7">
        <v>14.100139883090439</v>
      </c>
      <c r="J27" s="7">
        <v>119.02232686893882</v>
      </c>
      <c r="K27" s="8">
        <f t="shared" si="6"/>
        <v>379.34193928142156</v>
      </c>
      <c r="L27" s="9"/>
      <c r="M27" s="15"/>
    </row>
    <row r="28" spans="1:13" s="3" customFormat="1" ht="12" x14ac:dyDescent="0.2">
      <c r="A28" s="5" t="s">
        <v>20</v>
      </c>
      <c r="B28" s="7">
        <v>0.25686620245299868</v>
      </c>
      <c r="C28" s="7">
        <v>1.3329273208371821</v>
      </c>
      <c r="D28" s="7">
        <v>1.8188904065590716</v>
      </c>
      <c r="E28" s="7">
        <v>4.7485535804824615</v>
      </c>
      <c r="F28" s="7">
        <v>6.3591740931607239</v>
      </c>
      <c r="G28" s="7">
        <v>6.1439618694838867</v>
      </c>
      <c r="H28" s="7">
        <v>4.6930149421142451</v>
      </c>
      <c r="I28" s="7">
        <v>5.519152187841458</v>
      </c>
      <c r="J28" s="7">
        <v>38.550757357337879</v>
      </c>
      <c r="K28" s="8">
        <f t="shared" si="6"/>
        <v>69.423297960269906</v>
      </c>
      <c r="L28" s="9"/>
      <c r="M28" s="15"/>
    </row>
    <row r="29" spans="1:13" s="3" customFormat="1" ht="12" x14ac:dyDescent="0.2">
      <c r="A29" s="5" t="s">
        <v>21</v>
      </c>
      <c r="B29" s="7">
        <v>0</v>
      </c>
      <c r="C29" s="7">
        <v>0.70323297960269904</v>
      </c>
      <c r="D29" s="7">
        <v>0</v>
      </c>
      <c r="E29" s="7">
        <v>5.6399284964136456</v>
      </c>
      <c r="F29" s="7">
        <v>5.1546977404877845</v>
      </c>
      <c r="G29" s="7">
        <v>7.7285304458336626</v>
      </c>
      <c r="H29" s="7">
        <v>6.0548359543792385</v>
      </c>
      <c r="I29" s="7">
        <v>0</v>
      </c>
      <c r="J29" s="7">
        <v>45.042072343552874</v>
      </c>
      <c r="K29" s="8">
        <f t="shared" si="6"/>
        <v>70.323297960269912</v>
      </c>
      <c r="L29" s="9"/>
      <c r="M29" s="15"/>
    </row>
    <row r="30" spans="1:13" s="3" customFormat="1" ht="12" x14ac:dyDescent="0.2">
      <c r="A30" s="5" t="s">
        <v>22</v>
      </c>
      <c r="B30" s="7">
        <v>7.4293459088088731</v>
      </c>
      <c r="C30" s="7">
        <v>11.137619030722929</v>
      </c>
      <c r="D30" s="7">
        <v>33.630455557011679</v>
      </c>
      <c r="E30" s="7">
        <v>29.796305604959098</v>
      </c>
      <c r="F30" s="7">
        <v>11.112519045845426</v>
      </c>
      <c r="G30" s="7">
        <v>24.745335013174167</v>
      </c>
      <c r="H30" s="7">
        <v>15.081938729191823</v>
      </c>
      <c r="I30" s="7">
        <v>7.9422069153659063</v>
      </c>
      <c r="J30" s="7">
        <v>30.610257314920077</v>
      </c>
      <c r="K30" s="8">
        <f t="shared" si="6"/>
        <v>171.48598312000001</v>
      </c>
      <c r="L30" s="9"/>
      <c r="M30" s="15"/>
    </row>
    <row r="31" spans="1:13" s="3" customFormat="1" ht="12" x14ac:dyDescent="0.2">
      <c r="A31" s="5" t="s">
        <v>23</v>
      </c>
      <c r="B31" s="7">
        <v>0.18140000000000001</v>
      </c>
      <c r="C31" s="7">
        <v>1.960896</v>
      </c>
      <c r="D31" s="7">
        <v>2.6686179999999999</v>
      </c>
      <c r="E31" s="7">
        <v>3.323922</v>
      </c>
      <c r="F31" s="7">
        <v>1.8938889999999999</v>
      </c>
      <c r="G31" s="7">
        <v>4.138763</v>
      </c>
      <c r="H31" s="7">
        <v>1.5964419999999999</v>
      </c>
      <c r="I31" s="7">
        <v>0.23607</v>
      </c>
      <c r="J31" s="7">
        <v>0</v>
      </c>
      <c r="K31" s="8">
        <f t="shared" si="6"/>
        <v>15.999999999999998</v>
      </c>
      <c r="L31" s="9"/>
      <c r="M31" s="15"/>
    </row>
    <row r="32" spans="1:13" s="3" customFormat="1" ht="12" x14ac:dyDescent="0.2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M32" s="16"/>
    </row>
    <row r="33" spans="1:11" s="3" customFormat="1" ht="12" x14ac:dyDescent="0.2">
      <c r="A33" s="5" t="s">
        <v>24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3" customFormat="1" ht="12" x14ac:dyDescent="0.2">
      <c r="A34" s="5" t="s">
        <v>25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12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s="3" customFormat="1" ht="12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s="3" customFormat="1" ht="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s="3" customFormat="1" ht="12" x14ac:dyDescent="0.2">
      <c r="A38" s="17" t="s">
        <v>26</v>
      </c>
      <c r="B38" s="18"/>
      <c r="C38" s="18"/>
      <c r="D38" s="18"/>
      <c r="E38" s="18"/>
      <c r="F38" s="18"/>
      <c r="G38" s="19"/>
    </row>
    <row r="39" spans="1:11" s="3" customFormat="1" ht="12" x14ac:dyDescent="0.2">
      <c r="A39" s="19"/>
      <c r="B39" s="20" t="s">
        <v>27</v>
      </c>
      <c r="C39" s="20" t="s">
        <v>28</v>
      </c>
      <c r="D39" s="21" t="s">
        <v>29</v>
      </c>
      <c r="E39" s="20" t="s">
        <v>30</v>
      </c>
      <c r="F39" s="19"/>
      <c r="G39" s="20" t="s">
        <v>31</v>
      </c>
    </row>
    <row r="40" spans="1:11" s="3" customFormat="1" ht="12" x14ac:dyDescent="0.2">
      <c r="A40" s="19"/>
      <c r="B40" s="22">
        <v>10000</v>
      </c>
      <c r="C40" s="22">
        <v>20000</v>
      </c>
      <c r="D40" s="22">
        <v>50000</v>
      </c>
      <c r="E40" s="22">
        <v>50000</v>
      </c>
      <c r="F40" s="19"/>
      <c r="G40" s="22" t="s">
        <v>32</v>
      </c>
    </row>
    <row r="41" spans="1:11" s="3" customFormat="1" ht="12" x14ac:dyDescent="0.2">
      <c r="A41" s="19"/>
      <c r="B41" s="22"/>
      <c r="C41" s="22"/>
      <c r="D41" s="22"/>
      <c r="E41" s="22"/>
      <c r="F41" s="19"/>
      <c r="G41" s="7">
        <v>67.37</v>
      </c>
    </row>
    <row r="42" spans="1:11" s="3" customFormat="1" ht="12" x14ac:dyDescent="0.2">
      <c r="A42" s="19" t="s">
        <v>33</v>
      </c>
      <c r="B42" s="7">
        <v>0</v>
      </c>
      <c r="C42" s="7">
        <v>151.52000000000001</v>
      </c>
      <c r="D42" s="7">
        <v>151.52000000000001</v>
      </c>
      <c r="E42" s="7">
        <v>151.52000000000001</v>
      </c>
      <c r="F42" s="23"/>
      <c r="G42" s="19"/>
    </row>
    <row r="43" spans="1:11" s="3" customFormat="1" ht="12" x14ac:dyDescent="0.2">
      <c r="A43" s="19" t="s">
        <v>34</v>
      </c>
      <c r="B43" s="7">
        <v>0</v>
      </c>
      <c r="C43" s="7">
        <v>120.42</v>
      </c>
      <c r="D43" s="7">
        <v>143.29</v>
      </c>
      <c r="E43" s="7">
        <v>143.29</v>
      </c>
      <c r="F43" s="23"/>
      <c r="G43" s="19"/>
    </row>
    <row r="44" spans="1:11" s="3" customFormat="1" ht="12" x14ac:dyDescent="0.2">
      <c r="A44" s="19" t="s">
        <v>35</v>
      </c>
      <c r="B44" s="7">
        <v>0</v>
      </c>
      <c r="C44" s="7">
        <v>171.51</v>
      </c>
      <c r="D44" s="7">
        <v>171.51</v>
      </c>
      <c r="E44" s="7">
        <v>171.51</v>
      </c>
      <c r="F44" s="23"/>
      <c r="G44" s="19"/>
    </row>
    <row r="45" spans="1:11" s="3" customFormat="1" ht="12" x14ac:dyDescent="0.2">
      <c r="A45" s="19" t="s">
        <v>36</v>
      </c>
      <c r="B45" s="7">
        <v>0</v>
      </c>
      <c r="C45" s="7">
        <v>131.44</v>
      </c>
      <c r="D45" s="7">
        <v>142.75</v>
      </c>
      <c r="E45" s="7">
        <v>142.75</v>
      </c>
      <c r="F45" s="23"/>
      <c r="G45" s="19"/>
    </row>
    <row r="46" spans="1:11" s="3" customFormat="1" ht="12" x14ac:dyDescent="0.2">
      <c r="A46" s="19" t="s">
        <v>37</v>
      </c>
      <c r="B46" s="7">
        <v>0</v>
      </c>
      <c r="C46" s="7">
        <v>168.36</v>
      </c>
      <c r="D46" s="7">
        <v>207.4</v>
      </c>
      <c r="E46" s="7">
        <v>243.72</v>
      </c>
      <c r="F46" s="23"/>
      <c r="G46" s="19"/>
    </row>
    <row r="47" spans="1:11" s="3" customFormat="1" ht="12" x14ac:dyDescent="0.2">
      <c r="A47" s="19" t="s">
        <v>38</v>
      </c>
      <c r="B47" s="7">
        <v>0</v>
      </c>
      <c r="C47" s="7">
        <v>115.61</v>
      </c>
      <c r="D47" s="7">
        <v>115.61</v>
      </c>
      <c r="E47" s="7">
        <v>164.2</v>
      </c>
      <c r="F47" s="23"/>
      <c r="G47" s="19"/>
    </row>
    <row r="48" spans="1:11" s="3" customFormat="1" ht="12" x14ac:dyDescent="0.2">
      <c r="A48" s="19" t="s">
        <v>7</v>
      </c>
      <c r="B48" s="7">
        <v>0</v>
      </c>
      <c r="C48" s="7">
        <v>190.32</v>
      </c>
      <c r="D48" s="7">
        <v>190.32</v>
      </c>
      <c r="E48" s="7">
        <v>250.99</v>
      </c>
      <c r="F48" s="23"/>
      <c r="G48" s="19"/>
    </row>
    <row r="49" spans="1:7" s="3" customFormat="1" ht="12" x14ac:dyDescent="0.2">
      <c r="A49" s="19" t="s">
        <v>39</v>
      </c>
      <c r="B49" s="7">
        <v>0</v>
      </c>
      <c r="C49" s="7">
        <v>162.80000000000001</v>
      </c>
      <c r="D49" s="7">
        <v>195.12</v>
      </c>
      <c r="E49" s="7">
        <v>195.12</v>
      </c>
      <c r="F49" s="23"/>
      <c r="G49" s="19"/>
    </row>
  </sheetData>
  <pageMargins left="0.62992125984251968" right="0.55118110236220474" top="0.98425196850393704" bottom="0.98425196850393704" header="0.51181102362204722" footer="0.51181102362204722"/>
  <pageSetup paperSize="9" scale="68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workbookViewId="0"/>
  </sheetViews>
  <sheetFormatPr baseColWidth="10" defaultRowHeight="12.75" x14ac:dyDescent="0.2"/>
  <cols>
    <col min="1" max="1" width="42.25" style="2" customWidth="1"/>
    <col min="2" max="10" width="7.5" style="2" customWidth="1"/>
    <col min="11" max="11" width="8" style="2" bestFit="1" customWidth="1"/>
    <col min="12" max="12" width="11" style="2"/>
    <col min="13" max="13" width="15.625" style="2" bestFit="1" customWidth="1"/>
    <col min="14" max="16384" width="11" style="2"/>
  </cols>
  <sheetData>
    <row r="1" spans="1:12" ht="15.75" x14ac:dyDescent="0.25">
      <c r="A1" s="1" t="s">
        <v>52</v>
      </c>
    </row>
    <row r="2" spans="1:12" x14ac:dyDescent="0.2">
      <c r="A2" s="3"/>
    </row>
    <row r="5" spans="1:12" s="3" customFormat="1" ht="12" x14ac:dyDescent="0.2">
      <c r="A5" s="4" t="s">
        <v>46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3" customFormat="1" ht="12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s="3" customFormat="1" ht="12" x14ac:dyDescent="0.2">
      <c r="A7" s="5"/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</row>
    <row r="8" spans="1:12" s="3" customFormat="1" ht="12" x14ac:dyDescent="0.2">
      <c r="A8" s="5" t="s">
        <v>11</v>
      </c>
      <c r="B8" s="7">
        <v>385.64217537813414</v>
      </c>
      <c r="C8" s="7">
        <v>904.64348304329542</v>
      </c>
      <c r="D8" s="7">
        <v>2464.0176913476939</v>
      </c>
      <c r="E8" s="7">
        <v>2349.6617460173015</v>
      </c>
      <c r="F8" s="7">
        <v>1027.5420725824395</v>
      </c>
      <c r="G8" s="7">
        <v>1855.4395547251686</v>
      </c>
      <c r="H8" s="7">
        <v>1318.324736869462</v>
      </c>
      <c r="I8" s="7">
        <v>706.2706698030629</v>
      </c>
      <c r="J8" s="7">
        <v>3978.963331379342</v>
      </c>
      <c r="K8" s="8">
        <f>SUM(B8:J8)</f>
        <v>14990.505461145902</v>
      </c>
      <c r="L8" s="9"/>
    </row>
    <row r="9" spans="1:12" s="3" customFormat="1" ht="12" x14ac:dyDescent="0.2">
      <c r="A9" s="5" t="s">
        <v>12</v>
      </c>
      <c r="B9" s="7">
        <v>3.8813818744209132E-2</v>
      </c>
      <c r="C9" s="7">
        <v>6.8950103235081772E-2</v>
      </c>
      <c r="D9" s="7">
        <v>0.30448031847039236</v>
      </c>
      <c r="E9" s="7">
        <v>-0.18265655462862923</v>
      </c>
      <c r="F9" s="7">
        <v>0.40629669292888138</v>
      </c>
      <c r="G9" s="7">
        <v>8.584427447081544E-2</v>
      </c>
      <c r="H9" s="7">
        <v>0.6443748185492586</v>
      </c>
      <c r="I9" s="7">
        <v>0.22349586417130193</v>
      </c>
      <c r="J9" s="7">
        <v>0.12709926866414026</v>
      </c>
      <c r="K9" s="8">
        <f t="shared" ref="K9:K12" si="0">SUM(B9:J9)</f>
        <v>1.7166986046054518</v>
      </c>
      <c r="L9" s="9"/>
    </row>
    <row r="10" spans="1:12" s="3" customFormat="1" ht="12" x14ac:dyDescent="0.2">
      <c r="A10" s="5" t="s">
        <v>13</v>
      </c>
      <c r="B10" s="8">
        <f>B8+B9</f>
        <v>385.68098919687833</v>
      </c>
      <c r="C10" s="8">
        <f t="shared" ref="C10:J10" si="1">C8+C9</f>
        <v>904.71243314653054</v>
      </c>
      <c r="D10" s="8">
        <f t="shared" si="1"/>
        <v>2464.3221716661642</v>
      </c>
      <c r="E10" s="8">
        <f t="shared" si="1"/>
        <v>2349.4790894626731</v>
      </c>
      <c r="F10" s="8">
        <f t="shared" si="1"/>
        <v>1027.9483692753683</v>
      </c>
      <c r="G10" s="8">
        <f t="shared" si="1"/>
        <v>1855.5253989996395</v>
      </c>
      <c r="H10" s="8">
        <f t="shared" si="1"/>
        <v>1318.9691116880113</v>
      </c>
      <c r="I10" s="8">
        <f t="shared" si="1"/>
        <v>706.49416566723426</v>
      </c>
      <c r="J10" s="8">
        <f t="shared" si="1"/>
        <v>3979.0904306480061</v>
      </c>
      <c r="K10" s="8">
        <f t="shared" si="0"/>
        <v>14992.222159750505</v>
      </c>
      <c r="L10" s="9"/>
    </row>
    <row r="11" spans="1:12" s="3" customFormat="1" ht="12" x14ac:dyDescent="0.2">
      <c r="A11" s="5" t="s">
        <v>14</v>
      </c>
      <c r="B11" s="7">
        <v>0</v>
      </c>
      <c r="C11" s="7">
        <v>1.10558</v>
      </c>
      <c r="D11" s="7">
        <v>1.1669290000000001</v>
      </c>
      <c r="E11" s="7">
        <v>1.0699320000000001</v>
      </c>
      <c r="F11" s="7">
        <v>1.6060859999999999</v>
      </c>
      <c r="G11" s="7">
        <v>0.77039400000000002</v>
      </c>
      <c r="H11" s="7">
        <v>2.4186370000000004</v>
      </c>
      <c r="I11" s="7">
        <v>3.400407</v>
      </c>
      <c r="J11" s="7">
        <v>3.8689149999999999</v>
      </c>
      <c r="K11" s="8">
        <f t="shared" si="0"/>
        <v>15.406879999999999</v>
      </c>
      <c r="L11" s="9"/>
    </row>
    <row r="12" spans="1:12" s="3" customFormat="1" ht="12" x14ac:dyDescent="0.2">
      <c r="A12" s="4" t="s">
        <v>15</v>
      </c>
      <c r="B12" s="8">
        <f>B10+B11</f>
        <v>385.68098919687833</v>
      </c>
      <c r="C12" s="8">
        <f t="shared" ref="C12:J12" si="2">C10+C11</f>
        <v>905.81801314653057</v>
      </c>
      <c r="D12" s="8">
        <f t="shared" si="2"/>
        <v>2465.4891006661642</v>
      </c>
      <c r="E12" s="8">
        <f t="shared" si="2"/>
        <v>2350.549021462673</v>
      </c>
      <c r="F12" s="8">
        <f t="shared" si="2"/>
        <v>1029.5544552753684</v>
      </c>
      <c r="G12" s="8">
        <f t="shared" si="2"/>
        <v>1856.2957929996394</v>
      </c>
      <c r="H12" s="8">
        <f t="shared" si="2"/>
        <v>1321.3877486880112</v>
      </c>
      <c r="I12" s="8">
        <f t="shared" si="2"/>
        <v>709.89457266723423</v>
      </c>
      <c r="J12" s="8">
        <f t="shared" si="2"/>
        <v>3982.9593456480061</v>
      </c>
      <c r="K12" s="8">
        <f t="shared" si="0"/>
        <v>15007.629039750507</v>
      </c>
      <c r="L12" s="9"/>
    </row>
    <row r="13" spans="1:12" s="3" customFormat="1" ht="12" x14ac:dyDescent="0.2">
      <c r="A13" s="5"/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12" s="3" customFormat="1" ht="12" x14ac:dyDescent="0.2">
      <c r="A14" s="4" t="s">
        <v>47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2" s="3" customFormat="1" ht="12" x14ac:dyDescent="0.2">
      <c r="A15" s="4"/>
      <c r="B15" s="10"/>
      <c r="C15" s="10"/>
      <c r="D15" s="10"/>
      <c r="E15" s="10"/>
      <c r="F15" s="10"/>
      <c r="G15" s="10"/>
      <c r="H15" s="10"/>
      <c r="I15" s="10"/>
      <c r="J15" s="10"/>
      <c r="K15" s="11"/>
    </row>
    <row r="16" spans="1:12" s="3" customFormat="1" ht="12" x14ac:dyDescent="0.2">
      <c r="A16" s="5"/>
      <c r="B16" s="13" t="s">
        <v>1</v>
      </c>
      <c r="C16" s="13" t="s">
        <v>2</v>
      </c>
      <c r="D16" s="13" t="s">
        <v>3</v>
      </c>
      <c r="E16" s="13" t="s">
        <v>4</v>
      </c>
      <c r="F16" s="13" t="s">
        <v>5</v>
      </c>
      <c r="G16" s="13" t="s">
        <v>6</v>
      </c>
      <c r="H16" s="13" t="s">
        <v>7</v>
      </c>
      <c r="I16" s="13" t="s">
        <v>8</v>
      </c>
      <c r="J16" s="13" t="s">
        <v>9</v>
      </c>
      <c r="K16" s="13" t="s">
        <v>10</v>
      </c>
    </row>
    <row r="17" spans="1:13" s="3" customFormat="1" ht="12" x14ac:dyDescent="0.2">
      <c r="A17" s="5" t="s">
        <v>11</v>
      </c>
      <c r="B17" s="7">
        <v>764.04539940958819</v>
      </c>
      <c r="C17" s="7">
        <v>1490.353102529994</v>
      </c>
      <c r="D17" s="7">
        <v>4283.5013091252495</v>
      </c>
      <c r="E17" s="7">
        <v>3722.7268260881178</v>
      </c>
      <c r="F17" s="7">
        <v>1470.4288979294045</v>
      </c>
      <c r="G17" s="7">
        <v>3163.7435514990179</v>
      </c>
      <c r="H17" s="7">
        <v>1949.7878621147445</v>
      </c>
      <c r="I17" s="7">
        <v>1046.075419153166</v>
      </c>
      <c r="J17" s="7">
        <v>4895.88692201501</v>
      </c>
      <c r="K17" s="8">
        <f>SUM(B17:J17)</f>
        <v>22786.549289864291</v>
      </c>
      <c r="L17" s="9"/>
    </row>
    <row r="18" spans="1:13" s="3" customFormat="1" ht="12" x14ac:dyDescent="0.2">
      <c r="A18" s="5" t="s">
        <v>12</v>
      </c>
      <c r="B18" s="7">
        <v>8.4811790465741659</v>
      </c>
      <c r="C18" s="7">
        <v>16.406964969464113</v>
      </c>
      <c r="D18" s="7">
        <v>47.748013745713045</v>
      </c>
      <c r="E18" s="7">
        <v>41.698734446874816</v>
      </c>
      <c r="F18" s="7">
        <v>16.233454760643887</v>
      </c>
      <c r="G18" s="7">
        <v>35.228018058970569</v>
      </c>
      <c r="H18" s="7">
        <v>21.651210311107103</v>
      </c>
      <c r="I18" s="7">
        <v>11.563329011095805</v>
      </c>
      <c r="J18" s="7">
        <v>54.608316215151923</v>
      </c>
      <c r="K18" s="8">
        <f t="shared" ref="K18:K21" si="3">SUM(B18:J18)</f>
        <v>253.61922056559544</v>
      </c>
      <c r="L18" s="9"/>
    </row>
    <row r="19" spans="1:13" s="3" customFormat="1" ht="12" x14ac:dyDescent="0.2">
      <c r="A19" s="5" t="s">
        <v>13</v>
      </c>
      <c r="B19" s="8">
        <f>B17+B18</f>
        <v>772.52657845616238</v>
      </c>
      <c r="C19" s="8">
        <f t="shared" ref="C19:J19" si="4">C17+C18</f>
        <v>1506.760067499458</v>
      </c>
      <c r="D19" s="8">
        <f t="shared" si="4"/>
        <v>4331.2493228709627</v>
      </c>
      <c r="E19" s="8">
        <f t="shared" si="4"/>
        <v>3764.4255605349927</v>
      </c>
      <c r="F19" s="8">
        <f t="shared" si="4"/>
        <v>1486.6623526900482</v>
      </c>
      <c r="G19" s="8">
        <f t="shared" si="4"/>
        <v>3198.9715695579885</v>
      </c>
      <c r="H19" s="8">
        <f t="shared" si="4"/>
        <v>1971.4390724258517</v>
      </c>
      <c r="I19" s="8">
        <f t="shared" si="4"/>
        <v>1057.6387481642619</v>
      </c>
      <c r="J19" s="8">
        <f t="shared" si="4"/>
        <v>4950.4952382301617</v>
      </c>
      <c r="K19" s="8">
        <f t="shared" si="3"/>
        <v>23040.168510429889</v>
      </c>
      <c r="L19" s="9"/>
    </row>
    <row r="20" spans="1:13" s="3" customFormat="1" ht="12" x14ac:dyDescent="0.2">
      <c r="A20" s="5" t="s">
        <v>14</v>
      </c>
      <c r="B20" s="7">
        <v>0</v>
      </c>
      <c r="C20" s="7">
        <v>0.87872900000000009</v>
      </c>
      <c r="D20" s="7">
        <v>0.94330600000000009</v>
      </c>
      <c r="E20" s="7">
        <v>0.84120500000000009</v>
      </c>
      <c r="F20" s="7">
        <v>1.120538</v>
      </c>
      <c r="G20" s="7">
        <v>0.52590099999999995</v>
      </c>
      <c r="H20" s="7">
        <v>1.6908160000000001</v>
      </c>
      <c r="I20" s="7">
        <v>3.1164239999999999</v>
      </c>
      <c r="J20" s="7">
        <v>3.7875030000000001</v>
      </c>
      <c r="K20" s="8">
        <f t="shared" si="3"/>
        <v>12.904422</v>
      </c>
      <c r="L20" s="9"/>
    </row>
    <row r="21" spans="1:13" s="3" customFormat="1" ht="12" x14ac:dyDescent="0.2">
      <c r="A21" s="4" t="s">
        <v>15</v>
      </c>
      <c r="B21" s="8">
        <f>B19+B20</f>
        <v>772.52657845616238</v>
      </c>
      <c r="C21" s="8">
        <f t="shared" ref="C21:J21" si="5">C19+C20</f>
        <v>1507.6387964994581</v>
      </c>
      <c r="D21" s="8">
        <f t="shared" si="5"/>
        <v>4332.1926288709628</v>
      </c>
      <c r="E21" s="8">
        <f t="shared" si="5"/>
        <v>3765.2667655349928</v>
      </c>
      <c r="F21" s="8">
        <f t="shared" si="5"/>
        <v>1487.7828906900481</v>
      </c>
      <c r="G21" s="8">
        <f t="shared" si="5"/>
        <v>3199.4974705579884</v>
      </c>
      <c r="H21" s="8">
        <f t="shared" si="5"/>
        <v>1973.1298884258517</v>
      </c>
      <c r="I21" s="8">
        <f t="shared" si="5"/>
        <v>1060.7551721642619</v>
      </c>
      <c r="J21" s="8">
        <f t="shared" si="5"/>
        <v>4954.2827412301613</v>
      </c>
      <c r="K21" s="8">
        <f t="shared" si="3"/>
        <v>23053.072932429888</v>
      </c>
      <c r="L21" s="9"/>
    </row>
    <row r="22" spans="1:13" s="3" customFormat="1" ht="12" x14ac:dyDescent="0.2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3" s="3" customFormat="1" ht="12" x14ac:dyDescent="0.2">
      <c r="A23" s="4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3" s="3" customFormat="1" ht="12" x14ac:dyDescent="0.2">
      <c r="A24" s="4" t="s">
        <v>17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3" s="3" customFormat="1" ht="12" x14ac:dyDescent="0.2">
      <c r="A25" s="5"/>
      <c r="B25" s="14" t="s">
        <v>1</v>
      </c>
      <c r="C25" s="14" t="s">
        <v>2</v>
      </c>
      <c r="D25" s="14" t="s">
        <v>3</v>
      </c>
      <c r="E25" s="14" t="s">
        <v>4</v>
      </c>
      <c r="F25" s="14" t="s">
        <v>5</v>
      </c>
      <c r="G25" s="14" t="s">
        <v>6</v>
      </c>
      <c r="H25" s="14" t="s">
        <v>7</v>
      </c>
      <c r="I25" s="14" t="s">
        <v>8</v>
      </c>
      <c r="J25" s="14" t="s">
        <v>9</v>
      </c>
      <c r="K25" s="14" t="s">
        <v>10</v>
      </c>
    </row>
    <row r="26" spans="1:13" s="3" customFormat="1" ht="12" x14ac:dyDescent="0.2">
      <c r="A26" s="5" t="s">
        <v>18</v>
      </c>
      <c r="B26" s="7">
        <v>6.8476768558968564</v>
      </c>
      <c r="C26" s="7">
        <v>18.362530044759183</v>
      </c>
      <c r="D26" s="7">
        <v>38.474252816705075</v>
      </c>
      <c r="E26" s="7">
        <v>36.453495921827276</v>
      </c>
      <c r="F26" s="7">
        <v>17.11652974594125</v>
      </c>
      <c r="G26" s="7">
        <v>34.302281730705715</v>
      </c>
      <c r="H26" s="7">
        <v>21.251227318728109</v>
      </c>
      <c r="I26" s="7">
        <v>9.8961177579193684</v>
      </c>
      <c r="J26" s="7">
        <v>83.535267896819505</v>
      </c>
      <c r="K26" s="8">
        <f t="shared" ref="K26:K31" si="6">SUM(B26:J26)</f>
        <v>266.23938008930236</v>
      </c>
      <c r="L26" s="9"/>
      <c r="M26" s="15"/>
    </row>
    <row r="27" spans="1:13" s="3" customFormat="1" ht="12" x14ac:dyDescent="0.2">
      <c r="A27" s="5" t="s">
        <v>19</v>
      </c>
      <c r="B27" s="7">
        <v>10.122188997268093</v>
      </c>
      <c r="C27" s="7">
        <v>27.143366063047448</v>
      </c>
      <c r="D27" s="7">
        <v>56.872376827185555</v>
      </c>
      <c r="E27" s="7">
        <v>53.88530783460137</v>
      </c>
      <c r="F27" s="7">
        <v>25.301536960900695</v>
      </c>
      <c r="G27" s="7">
        <v>50.705397760809532</v>
      </c>
      <c r="H27" s="7">
        <v>31.413418575503083</v>
      </c>
      <c r="I27" s="7">
        <v>14.628373445896386</v>
      </c>
      <c r="J27" s="7">
        <v>123.48126048922386</v>
      </c>
      <c r="K27" s="8">
        <f t="shared" si="6"/>
        <v>393.55322695443607</v>
      </c>
      <c r="L27" s="9"/>
      <c r="M27" s="15"/>
    </row>
    <row r="28" spans="1:13" s="3" customFormat="1" ht="12" x14ac:dyDescent="0.2">
      <c r="A28" s="5" t="s">
        <v>20</v>
      </c>
      <c r="B28" s="7">
        <v>0.26147903603663614</v>
      </c>
      <c r="C28" s="7">
        <v>1.3568641870009226</v>
      </c>
      <c r="D28" s="7">
        <v>1.8515542551783426</v>
      </c>
      <c r="E28" s="7">
        <v>4.8338286661907874</v>
      </c>
      <c r="F28" s="7">
        <v>6.4733728921502358</v>
      </c>
      <c r="G28" s="7">
        <v>6.2542958619573783</v>
      </c>
      <c r="H28" s="7">
        <v>4.777292658399082</v>
      </c>
      <c r="I28" s="7">
        <v>5.6182657743006956</v>
      </c>
      <c r="J28" s="7">
        <v>39.243056408417317</v>
      </c>
      <c r="K28" s="8">
        <f t="shared" si="6"/>
        <v>70.670009739631396</v>
      </c>
      <c r="L28" s="9"/>
      <c r="M28" s="15"/>
    </row>
    <row r="29" spans="1:13" s="3" customFormat="1" ht="12" x14ac:dyDescent="0.2">
      <c r="A29" s="5" t="s">
        <v>21</v>
      </c>
      <c r="B29" s="7">
        <v>0</v>
      </c>
      <c r="C29" s="7">
        <v>0.71570009739631391</v>
      </c>
      <c r="D29" s="7">
        <v>0</v>
      </c>
      <c r="E29" s="7">
        <v>5.7399147811184372</v>
      </c>
      <c r="F29" s="7">
        <v>5.2460817139149816</v>
      </c>
      <c r="G29" s="7">
        <v>7.8655440703854902</v>
      </c>
      <c r="H29" s="7">
        <v>6.162177838582263</v>
      </c>
      <c r="I29" s="7">
        <v>0</v>
      </c>
      <c r="J29" s="7">
        <v>45.840591238233905</v>
      </c>
      <c r="K29" s="8">
        <f t="shared" si="6"/>
        <v>71.570009739631388</v>
      </c>
      <c r="L29" s="9"/>
      <c r="M29" s="15"/>
    </row>
    <row r="30" spans="1:13" s="3" customFormat="1" ht="12" x14ac:dyDescent="0.2">
      <c r="A30" s="5" t="s">
        <v>22</v>
      </c>
      <c r="B30" s="7">
        <v>7.6359153308345169</v>
      </c>
      <c r="C30" s="7">
        <v>11.527584598889549</v>
      </c>
      <c r="D30" s="7">
        <v>34.807971116918651</v>
      </c>
      <c r="E30" s="7">
        <v>30.839574656670404</v>
      </c>
      <c r="F30" s="7">
        <v>11.501605778972282</v>
      </c>
      <c r="G30" s="7">
        <v>25.611752566267597</v>
      </c>
      <c r="H30" s="7">
        <v>15.610008219570295</v>
      </c>
      <c r="I30" s="7">
        <v>8.22029033909444</v>
      </c>
      <c r="J30" s="7">
        <v>31.962132512782258</v>
      </c>
      <c r="K30" s="8">
        <f t="shared" si="6"/>
        <v>177.71683512000001</v>
      </c>
      <c r="L30" s="9"/>
      <c r="M30" s="15"/>
    </row>
    <row r="31" spans="1:13" s="3" customFormat="1" ht="12" x14ac:dyDescent="0.2">
      <c r="A31" s="5" t="s">
        <v>23</v>
      </c>
      <c r="B31" s="7">
        <v>0.18140000000000001</v>
      </c>
      <c r="C31" s="7">
        <v>1.960896</v>
      </c>
      <c r="D31" s="7">
        <v>2.6686179999999999</v>
      </c>
      <c r="E31" s="7">
        <v>3.323922</v>
      </c>
      <c r="F31" s="7">
        <v>1.8938889999999999</v>
      </c>
      <c r="G31" s="7">
        <v>4.138763</v>
      </c>
      <c r="H31" s="7">
        <v>1.5964419999999999</v>
      </c>
      <c r="I31" s="7">
        <v>0.23607</v>
      </c>
      <c r="J31" s="7">
        <v>0</v>
      </c>
      <c r="K31" s="8">
        <f t="shared" si="6"/>
        <v>15.999999999999998</v>
      </c>
      <c r="L31" s="9"/>
      <c r="M31" s="15"/>
    </row>
    <row r="32" spans="1:13" s="3" customFormat="1" ht="12" x14ac:dyDescent="0.2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M32" s="16"/>
    </row>
    <row r="33" spans="1:11" s="3" customFormat="1" ht="12" x14ac:dyDescent="0.2">
      <c r="A33" s="5" t="s">
        <v>24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s="3" customFormat="1" ht="12" x14ac:dyDescent="0.2">
      <c r="A34" s="5" t="s">
        <v>25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s="3" customFormat="1" ht="12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s="3" customFormat="1" ht="12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s="3" customFormat="1" ht="1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s="3" customFormat="1" ht="12" x14ac:dyDescent="0.2">
      <c r="A38" s="17" t="s">
        <v>26</v>
      </c>
      <c r="B38" s="18"/>
      <c r="C38" s="18"/>
      <c r="D38" s="18"/>
      <c r="E38" s="18"/>
      <c r="F38" s="18"/>
      <c r="G38" s="19"/>
    </row>
    <row r="39" spans="1:11" s="3" customFormat="1" ht="12" x14ac:dyDescent="0.2">
      <c r="A39" s="19"/>
      <c r="B39" s="20" t="s">
        <v>27</v>
      </c>
      <c r="C39" s="20" t="s">
        <v>28</v>
      </c>
      <c r="D39" s="21" t="s">
        <v>29</v>
      </c>
      <c r="E39" s="20" t="s">
        <v>30</v>
      </c>
      <c r="F39" s="19"/>
      <c r="G39" s="20" t="s">
        <v>31</v>
      </c>
    </row>
    <row r="40" spans="1:11" s="3" customFormat="1" ht="12" x14ac:dyDescent="0.2">
      <c r="A40" s="19"/>
      <c r="B40" s="22">
        <v>10000</v>
      </c>
      <c r="C40" s="22">
        <v>20000</v>
      </c>
      <c r="D40" s="22">
        <v>50000</v>
      </c>
      <c r="E40" s="22">
        <v>50000</v>
      </c>
      <c r="F40" s="19"/>
      <c r="G40" s="22" t="s">
        <v>32</v>
      </c>
    </row>
    <row r="41" spans="1:11" s="3" customFormat="1" ht="12" x14ac:dyDescent="0.2">
      <c r="A41" s="19"/>
      <c r="B41" s="22"/>
      <c r="C41" s="22"/>
      <c r="D41" s="22"/>
      <c r="E41" s="22"/>
      <c r="F41" s="19"/>
      <c r="G41" s="7">
        <v>69.67</v>
      </c>
    </row>
    <row r="42" spans="1:11" s="3" customFormat="1" ht="12" x14ac:dyDescent="0.2">
      <c r="A42" s="19" t="s">
        <v>33</v>
      </c>
      <c r="B42" s="7">
        <v>0</v>
      </c>
      <c r="C42" s="7">
        <v>156.69999999999999</v>
      </c>
      <c r="D42" s="7">
        <v>156.69999999999999</v>
      </c>
      <c r="E42" s="7">
        <v>156.69999999999999</v>
      </c>
      <c r="F42" s="23"/>
      <c r="G42" s="19"/>
    </row>
    <row r="43" spans="1:11" s="3" customFormat="1" ht="12" x14ac:dyDescent="0.2">
      <c r="A43" s="19" t="s">
        <v>34</v>
      </c>
      <c r="B43" s="7">
        <v>0</v>
      </c>
      <c r="C43" s="7">
        <v>124.53</v>
      </c>
      <c r="D43" s="7">
        <v>148.18</v>
      </c>
      <c r="E43" s="7">
        <v>148.18</v>
      </c>
      <c r="F43" s="23"/>
      <c r="G43" s="19"/>
    </row>
    <row r="44" spans="1:11" s="3" customFormat="1" ht="12" x14ac:dyDescent="0.2">
      <c r="A44" s="19" t="s">
        <v>35</v>
      </c>
      <c r="B44" s="7">
        <v>0</v>
      </c>
      <c r="C44" s="7">
        <v>177.37</v>
      </c>
      <c r="D44" s="7">
        <v>177.37</v>
      </c>
      <c r="E44" s="7">
        <v>177.37</v>
      </c>
      <c r="F44" s="23"/>
      <c r="G44" s="19"/>
    </row>
    <row r="45" spans="1:11" s="3" customFormat="1" ht="12" x14ac:dyDescent="0.2">
      <c r="A45" s="19" t="s">
        <v>36</v>
      </c>
      <c r="B45" s="7">
        <v>0</v>
      </c>
      <c r="C45" s="7">
        <v>135.93</v>
      </c>
      <c r="D45" s="7">
        <v>147.63</v>
      </c>
      <c r="E45" s="7">
        <v>147.63</v>
      </c>
      <c r="F45" s="23"/>
      <c r="G45" s="19"/>
    </row>
    <row r="46" spans="1:11" s="3" customFormat="1" ht="12" x14ac:dyDescent="0.2">
      <c r="A46" s="19" t="s">
        <v>37</v>
      </c>
      <c r="B46" s="7">
        <v>0</v>
      </c>
      <c r="C46" s="7">
        <v>174.11</v>
      </c>
      <c r="D46" s="7">
        <v>214.48</v>
      </c>
      <c r="E46" s="7">
        <v>252.04</v>
      </c>
      <c r="F46" s="23"/>
      <c r="G46" s="19"/>
    </row>
    <row r="47" spans="1:11" s="3" customFormat="1" ht="12" x14ac:dyDescent="0.2">
      <c r="A47" s="19" t="s">
        <v>38</v>
      </c>
      <c r="B47" s="7">
        <v>0</v>
      </c>
      <c r="C47" s="7">
        <v>119.56</v>
      </c>
      <c r="D47" s="7">
        <v>119.56</v>
      </c>
      <c r="E47" s="7">
        <v>169.81</v>
      </c>
      <c r="F47" s="23"/>
      <c r="G47" s="19"/>
    </row>
    <row r="48" spans="1:11" s="3" customFormat="1" ht="12" x14ac:dyDescent="0.2">
      <c r="A48" s="19" t="s">
        <v>7</v>
      </c>
      <c r="B48" s="7">
        <v>0</v>
      </c>
      <c r="C48" s="7">
        <v>196.82</v>
      </c>
      <c r="D48" s="7">
        <v>196.82</v>
      </c>
      <c r="E48" s="7">
        <v>259.56</v>
      </c>
      <c r="F48" s="23"/>
      <c r="G48" s="19"/>
    </row>
    <row r="49" spans="1:7" s="3" customFormat="1" ht="12" x14ac:dyDescent="0.2">
      <c r="A49" s="19" t="s">
        <v>39</v>
      </c>
      <c r="B49" s="7">
        <v>0</v>
      </c>
      <c r="C49" s="7">
        <v>168.36</v>
      </c>
      <c r="D49" s="7">
        <v>201.78</v>
      </c>
      <c r="E49" s="7">
        <v>201.78</v>
      </c>
      <c r="F49" s="23"/>
      <c r="G49" s="19"/>
    </row>
  </sheetData>
  <pageMargins left="0.62992125984251968" right="0.55118110236220474" top="0.98425196850393704" bottom="0.98425196850393704" header="0.51181102362204722" footer="0.51181102362204722"/>
  <pageSetup paperSize="9" scale="68" orientation="portrait" verticalDpi="300" r:id="rId1"/>
  <headerFooter alignWithMargins="0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autoupdate="false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Genehmigt"/>
    <f:field ref="FSCFOLIO_1_1001_SignaturesFldCtx_FSCFOLIO_1_1001_FieldLastSignatureBy" text="Sturmlechner, Christian, Mag."/>
    <f:field ref="FSCFOLIO_1_1001_SignaturesFldCtx_FSCFOLIO_1_1001_FieldLastSignatureAt" date="2024-04-23T19:48:11" text="23.04.2024 19:48:11"/>
    <f:field ref="FSCFOLIO_1_1001_SignaturesFldCtx_FSCFOLIO_1_1001_FieldLastSignatureRemark" text=""/>
    <f:field ref="FSCFOLIO_1_1001_FieldCurrentUser" text="Mag. Christian Sturmlechner"/>
    <f:field ref="FSCFOLIO_1_1001_FieldCurrentDate" text="23.04.2024 19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Ertragsanteile-Prognose Stand April 2024" edit="true"/>
    <f:field ref="CCAPRECONFIG_15_1001_Objektname" text="Ertragsanteile-Prognose Stand April 2024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Johannesgasse 5 , 1010 Wien" multiline="true"/>
    <f:field ref="EIBPRECONFIG_1_1001_FieldEIBRecipients" text="" multiline="true"/>
    <f:field ref="EIBPRECONFIG_1_1001_FieldEIBSignatures" text="Abzeichnen&#13;&#10;Genehmigt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Kassenmäßige Ertragsanteile der Länder und Gemeinden 2023 bis 2027, Stand  April 2024, Aussendung einer Prognose an die Finanzausgleichspartner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Ertragsanteile-Prognose Stand April 2024" edit="true"/>
    <f:field ref="objsubject" text="" edit="true"/>
    <f:field ref="objcreatedby" text="Sturmlechner, Christian, Mag."/>
    <f:field ref="objcreatedat" date="2024-04-19T14:47:08" text="19.04.2024 14:47:08"/>
    <f:field ref="objchangedby" text="Sturmlechner, Christian, Mag."/>
    <f:field ref="objmodifiedat" date="2024-04-23T19:48:13" text="23.04.2024 19:48:13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2023</vt:lpstr>
      <vt:lpstr>2024</vt:lpstr>
      <vt:lpstr>2025</vt:lpstr>
      <vt:lpstr>2026</vt:lpstr>
      <vt:lpstr>2027</vt:lpstr>
      <vt:lpstr>'2023'!Drucktitel</vt:lpstr>
      <vt:lpstr>'2024'!Drucktitel</vt:lpstr>
      <vt:lpstr>'2025'!Drucktitel</vt:lpstr>
      <vt:lpstr>'2026'!Drucktitel</vt:lpstr>
      <vt:lpstr>'2027'!Drucktitel</vt:lpstr>
    </vt:vector>
  </TitlesOfParts>
  <Company>BMF Infra2019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Bundesministerium für Fnanzen</dc:creator>
  <cp:lastModifiedBy>Bundesministerium für Fnanzen</cp:lastModifiedBy>
  <dcterms:created xsi:type="dcterms:W3CDTF">2024-04-19T12:19:21Z</dcterms:created>
  <dcterms:modified xsi:type="dcterms:W3CDTF">2024-04-19T12:36:27Z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SAPConfigSettingsSC@101.9800:FMM_ABP_NUMMER" pid="2" fmtid="{D5CDD505-2E9C-101B-9397-08002B2CF9AE}">
    <vt:lpwstr/>
  </property>
  <property name="FSC#SAPConfigSettingsSC@101.9800:FMM_ABLEHNGRUND" pid="3" fmtid="{D5CDD505-2E9C-101B-9397-08002B2CF9AE}">
    <vt:lpwstr/>
  </property>
  <property name="FSC#SAPConfigSettingsSC@101.9800:FMM_ADRESSE_ALLGEMEINES_SCHREIBEN" pid="4" fmtid="{D5CDD505-2E9C-101B-9397-08002B2CF9AE}">
    <vt:lpwstr/>
  </property>
  <property name="FSC#SAPConfigSettingsSC@101.9800:FMM_GRANTOR_ADDRESS" pid="5" fmtid="{D5CDD505-2E9C-101B-9397-08002B2CF9AE}">
    <vt:lpwstr/>
  </property>
  <property name="FSC#SAPConfigSettingsSC@101.9800:FMM_BIC_ALTERNATIV" pid="6" fmtid="{D5CDD505-2E9C-101B-9397-08002B2CF9AE}">
    <vt:lpwstr/>
  </property>
  <property name="FSC#SAPConfigSettingsSC@101.9800:FMM_IBAN_ALTERNATIV" pid="7" fmtid="{D5CDD505-2E9C-101B-9397-08002B2CF9AE}">
    <vt:lpwstr/>
  </property>
  <property name="FSC#SAPConfigSettingsSC@101.9800:FMM_CONTACT_PERSON" pid="8" fmtid="{D5CDD505-2E9C-101B-9397-08002B2CF9AE}">
    <vt:lpwstr/>
  </property>
  <property name="FSC#SAPConfigSettingsSC@101.9800:FMM_ANTRAGSBESCHREIBUNG" pid="9" fmtid="{D5CDD505-2E9C-101B-9397-08002B2CF9AE}">
    <vt:lpwstr/>
  </property>
  <property name="FSC#SAPConfigSettingsSC@101.9800:FMM_ZANTRAGDATUM" pid="10" fmtid="{D5CDD505-2E9C-101B-9397-08002B2CF9AE}">
    <vt:lpwstr/>
  </property>
  <property name="FSC#SAPConfigSettingsSC@101.9800:FMM_ANZAHL_DER_POS_ANTRAG" pid="11" fmtid="{D5CDD505-2E9C-101B-9397-08002B2CF9AE}">
    <vt:lpwstr/>
  </property>
  <property name="FSC#SAPConfigSettingsSC@101.9800:FMM_ANZAHL_DER_POS_BEWILLIGUNG" pid="12" fmtid="{D5CDD505-2E9C-101B-9397-08002B2CF9AE}">
    <vt:lpwstr/>
  </property>
  <property name="FSC#SAPConfigSettingsSC@101.9800:FMM_AUFWANDSART_ID" pid="13" fmtid="{D5CDD505-2E9C-101B-9397-08002B2CF9AE}">
    <vt:lpwstr/>
  </property>
  <property name="FSC#SAPConfigSettingsSC@101.9800:FMM_AUFWANDSART_TEXT" pid="14" fmtid="{D5CDD505-2E9C-101B-9397-08002B2CF9AE}">
    <vt:lpwstr/>
  </property>
  <property name="FSC#SAPConfigSettingsSC@101.9800:FMM_SWIFT_BIC" pid="15" fmtid="{D5CDD505-2E9C-101B-9397-08002B2CF9AE}">
    <vt:lpwstr/>
  </property>
  <property name="FSC#SAPConfigSettingsSC@101.9800:FMM_IBAN" pid="16" fmtid="{D5CDD505-2E9C-101B-9397-08002B2CF9AE}">
    <vt:lpwstr/>
  </property>
  <property name="FSC#SAPConfigSettingsSC@101.9800:FMM_BEANTRAGTER_BETRAG" pid="17" fmtid="{D5CDD505-2E9C-101B-9397-08002B2CF9AE}">
    <vt:lpwstr/>
  </property>
  <property name="FSC#SAPConfigSettingsSC@101.9800:FMM_BEANTRAGTER_BETRAG_WORT" pid="18" fmtid="{D5CDD505-2E9C-101B-9397-08002B2CF9AE}">
    <vt:lpwstr/>
  </property>
  <property name="FSC#SAPConfigSettingsSC@101.9800:FMM_BILL_DATE" pid="19" fmtid="{D5CDD505-2E9C-101B-9397-08002B2CF9AE}">
    <vt:lpwstr/>
  </property>
  <property name="FSC#SAPConfigSettingsSC@101.9800:FMM_DATUM_DES_ANSUCHENS" pid="20" fmtid="{D5CDD505-2E9C-101B-9397-08002B2CF9AE}">
    <vt:lpwstr/>
  </property>
  <property name="FSC#SAPConfigSettingsSC@101.9800:FMM_ERGEBNIS_DER_ANTRAGSPRUEFUNG" pid="21" fmtid="{D5CDD505-2E9C-101B-9397-08002B2CF9AE}">
    <vt:lpwstr/>
  </property>
  <property name="FSC#SAPConfigSettingsSC@101.9800:FMM_ERSTELLUNGSDATUM_PLUS_35T" pid="22" fmtid="{D5CDD505-2E9C-101B-9397-08002B2CF9AE}">
    <vt:lpwstr/>
  </property>
  <property name="FSC#SAPConfigSettingsSC@101.9800:FMM_EXT_KEY" pid="23" fmtid="{D5CDD505-2E9C-101B-9397-08002B2CF9AE}">
    <vt:lpwstr/>
  </property>
  <property name="FSC#SAPConfigSettingsSC@101.9800:FMM_VORGESCHLAGENER_BETRAG" pid="24" fmtid="{D5CDD505-2E9C-101B-9397-08002B2CF9AE}">
    <vt:lpwstr/>
  </property>
  <property name="FSC#SAPConfigSettingsSC@101.9800:FMM_GRANTOR" pid="25" fmtid="{D5CDD505-2E9C-101B-9397-08002B2CF9AE}">
    <vt:lpwstr/>
  </property>
  <property name="FSC#SAPConfigSettingsSC@101.9800:FMM_GRM_VAL_TO" pid="26" fmtid="{D5CDD505-2E9C-101B-9397-08002B2CF9AE}">
    <vt:lpwstr/>
  </property>
  <property name="FSC#SAPConfigSettingsSC@101.9800:FMM_GRM_VAL_FROM" pid="27" fmtid="{D5CDD505-2E9C-101B-9397-08002B2CF9AE}">
    <vt:lpwstr/>
  </property>
  <property name="FSC#SAPConfigSettingsSC@101.9800:FMM_FREITEXT_ALLGEMEINES_SCHREIBEN" pid="28" fmtid="{D5CDD505-2E9C-101B-9397-08002B2CF9AE}">
    <vt:lpwstr/>
  </property>
  <property name="FSC#SAPConfigSettingsSC@101.9800:FMM_GESAMTBETRAG" pid="29" fmtid="{D5CDD505-2E9C-101B-9397-08002B2CF9AE}">
    <vt:lpwstr/>
  </property>
  <property name="FSC#SAPConfigSettingsSC@101.9800:FMM_GESAMTBETRAG_WORT" pid="30" fmtid="{D5CDD505-2E9C-101B-9397-08002B2CF9AE}">
    <vt:lpwstr/>
  </property>
  <property name="FSC#SAPConfigSettingsSC@101.9800:FMM_GESAMTPROJEKTSUMME" pid="31" fmtid="{D5CDD505-2E9C-101B-9397-08002B2CF9AE}">
    <vt:lpwstr/>
  </property>
  <property name="FSC#SAPConfigSettingsSC@101.9800:FMM_GESAMTPROJEKTSUMME_WORT" pid="32" fmtid="{D5CDD505-2E9C-101B-9397-08002B2CF9AE}">
    <vt:lpwstr/>
  </property>
  <property name="FSC#SAPConfigSettingsSC@101.9800:FMM_GESCHAEFTSZAHL" pid="33" fmtid="{D5CDD505-2E9C-101B-9397-08002B2CF9AE}">
    <vt:lpwstr/>
  </property>
  <property name="FSC#SAPConfigSettingsSC@101.9800:FMM_GRANTOR_ID" pid="34" fmtid="{D5CDD505-2E9C-101B-9397-08002B2CF9AE}">
    <vt:lpwstr/>
  </property>
  <property name="FSC#SAPConfigSettingsSC@101.9800:FMM_MITTELBINDUNG" pid="35" fmtid="{D5CDD505-2E9C-101B-9397-08002B2CF9AE}">
    <vt:lpwstr/>
  </property>
  <property name="FSC#SAPConfigSettingsSC@101.9800:FMM_MITTELVORBINDUNG" pid="36" fmtid="{D5CDD505-2E9C-101B-9397-08002B2CF9AE}">
    <vt:lpwstr/>
  </property>
  <property name="FSC#SAPConfigSettingsSC@101.9800:FMM_1_NACHTRAG" pid="37" fmtid="{D5CDD505-2E9C-101B-9397-08002B2CF9AE}">
    <vt:lpwstr/>
  </property>
  <property name="FSC#SAPConfigSettingsSC@101.9800:FMM_2_NACHTRAG" pid="38" fmtid="{D5CDD505-2E9C-101B-9397-08002B2CF9AE}">
    <vt:lpwstr/>
  </property>
  <property name="FSC#SAPConfigSettingsSC@101.9800:FMM_VERTRAG_FOERDERBARE_KOSTEN" pid="39" fmtid="{D5CDD505-2E9C-101B-9397-08002B2CF9AE}">
    <vt:lpwstr/>
  </property>
  <property name="FSC#SAPConfigSettingsSC@101.9800:FMM_VERTRAG_NICHT_FOERDERBARE_KOSTEN" pid="40" fmtid="{D5CDD505-2E9C-101B-9397-08002B2CF9AE}">
    <vt:lpwstr/>
  </property>
  <property name="FSC#SAPConfigSettingsSC@101.9800:FMM_SERVICE_ORG_TEXT" pid="41" fmtid="{D5CDD505-2E9C-101B-9397-08002B2CF9AE}">
    <vt:lpwstr/>
  </property>
  <property name="FSC#SAPConfigSettingsSC@101.9800:FMM_SERVICE_ORG_ID" pid="42" fmtid="{D5CDD505-2E9C-101B-9397-08002B2CF9AE}">
    <vt:lpwstr/>
  </property>
  <property name="FSC#SAPConfigSettingsSC@101.9800:FMM_SERVICE_ORG_SHORT" pid="43" fmtid="{D5CDD505-2E9C-101B-9397-08002B2CF9AE}">
    <vt:lpwstr/>
  </property>
  <property name="FSC#SAPConfigSettingsSC@101.9800:FMM_POSITIONS" pid="44" fmtid="{D5CDD505-2E9C-101B-9397-08002B2CF9AE}">
    <vt:lpwstr/>
  </property>
  <property name="FSC#SAPConfigSettingsSC@101.9800:FMM_POSITIONS_AGREEMENT" pid="45" fmtid="{D5CDD505-2E9C-101B-9397-08002B2CF9AE}">
    <vt:lpwstr/>
  </property>
  <property name="FSC#SAPConfigSettingsSC@101.9800:FMM_POSITIONS_APPLICATION" pid="46" fmtid="{D5CDD505-2E9C-101B-9397-08002B2CF9AE}">
    <vt:lpwstr/>
  </property>
  <property name="FSC#SAPConfigSettingsSC@101.9800:FMM_PROGRAM_ID" pid="47" fmtid="{D5CDD505-2E9C-101B-9397-08002B2CF9AE}">
    <vt:lpwstr/>
  </property>
  <property name="FSC#SAPConfigSettingsSC@101.9800:FMM_PROGRAM_NAME" pid="48" fmtid="{D5CDD505-2E9C-101B-9397-08002B2CF9AE}">
    <vt:lpwstr/>
  </property>
  <property name="FSC#SAPConfigSettingsSC@101.9800:FMM_VERTRAG_PROJEKTBESCHREIBUNG" pid="49" fmtid="{D5CDD505-2E9C-101B-9397-08002B2CF9AE}">
    <vt:lpwstr/>
  </property>
  <property name="FSC#SAPConfigSettingsSC@101.9800:FMM_PROJEKTZEITRAUM_BIS_PLUS_1M" pid="50" fmtid="{D5CDD505-2E9C-101B-9397-08002B2CF9AE}">
    <vt:lpwstr/>
  </property>
  <property name="FSC#SAPConfigSettingsSC@101.9800:FMM_PROJEKTZEITRAUM_BIS_PLUS_3M" pid="51" fmtid="{D5CDD505-2E9C-101B-9397-08002B2CF9AE}">
    <vt:lpwstr/>
  </property>
  <property name="FSC#SAPConfigSettingsSC@101.9800:FMM_PROJEKTZEITRAUM_VON" pid="52" fmtid="{D5CDD505-2E9C-101B-9397-08002B2CF9AE}">
    <vt:lpwstr/>
  </property>
  <property name="FSC#SAPConfigSettingsSC@101.9800:FMM_PROJEKTZEITRAUM_BIS" pid="53" fmtid="{D5CDD505-2E9C-101B-9397-08002B2CF9AE}">
    <vt:lpwstr/>
  </property>
  <property name="FSC#SAPConfigSettingsSC@101.9800:FMM_RECHTSGRUNDLAGE" pid="54" fmtid="{D5CDD505-2E9C-101B-9397-08002B2CF9AE}">
    <vt:lpwstr/>
  </property>
  <property name="FSC#SAPConfigSettingsSC@101.9800:FMM_RUECKFORDERUNGSGRUND" pid="55" fmtid="{D5CDD505-2E9C-101B-9397-08002B2CF9AE}">
    <vt:lpwstr/>
  </property>
  <property name="FSC#SAPConfigSettingsSC@101.9800:FMM_RUECK_FV" pid="56" fmtid="{D5CDD505-2E9C-101B-9397-08002B2CF9AE}">
    <vt:lpwstr/>
  </property>
  <property name="FSC#SAPConfigSettingsSC@101.9800:FMM_ABLEHNGRUND_SONSTIGES_TXT" pid="57" fmtid="{D5CDD505-2E9C-101B-9397-08002B2CF9AE}">
    <vt:lpwstr/>
  </property>
  <property name="FSC#SAPConfigSettingsSC@101.9800:FMM_VETRAG_SPEZIELLE_FOEDERBEDG" pid="58" fmtid="{D5CDD505-2E9C-101B-9397-08002B2CF9AE}">
    <vt:lpwstr/>
  </property>
  <property name="FSC#SAPConfigSettingsSC@101.9800:FMM_TURNUSARZT" pid="59" fmtid="{D5CDD505-2E9C-101B-9397-08002B2CF9AE}">
    <vt:lpwstr/>
  </property>
  <property name="FSC#SAPConfigSettingsSC@101.9800:FMM_VORGESCHLAGENER_BETRAG_WORT" pid="60" fmtid="{D5CDD505-2E9C-101B-9397-08002B2CF9AE}">
    <vt:lpwstr/>
  </property>
  <property name="FSC#SAPConfigSettingsSC@101.9800:FMM_WIRKUNGSZIELE_EVALUIERUNG" pid="61" fmtid="{D5CDD505-2E9C-101B-9397-08002B2CF9AE}">
    <vt:lpwstr/>
  </property>
  <property name="FSC#SAPConfigSettingsSC@101.9800:FMM_GRANTOR_TYPE" pid="62" fmtid="{D5CDD505-2E9C-101B-9397-08002B2CF9AE}">
    <vt:lpwstr/>
  </property>
  <property name="FSC#SAPConfigSettingsSC@101.9800:FMM_GRANTOR_TYPE_TEXT" pid="63" fmtid="{D5CDD505-2E9C-101B-9397-08002B2CF9AE}">
    <vt:lpwstr/>
  </property>
  <property name="FSC#SAPConfigSettingsSC@101.9800:FMM_XX_BUNDESLAND_MULTISELECT" pid="64" fmtid="{D5CDD505-2E9C-101B-9397-08002B2CF9AE}">
    <vt:lpwstr/>
  </property>
  <property name="FSC#SAPConfigSettingsSC@101.9800:FMM_XX_LGS_MULTISELECT" pid="65" fmtid="{D5CDD505-2E9C-101B-9397-08002B2CF9AE}">
    <vt:lpwstr/>
  </property>
  <property name="FSC#SAPConfigSettingsSC@101.9800:FMM_10_GP_DETAILBEZ" pid="66" fmtid="{D5CDD505-2E9C-101B-9397-08002B2CF9AE}">
    <vt:lpwstr/>
  </property>
  <property name="FSC#SAPConfigSettingsSC@101.9800:FMM_10_MONATLICHE_RATE_WAER" pid="67" fmtid="{D5CDD505-2E9C-101B-9397-08002B2CF9AE}">
    <vt:lpwstr/>
  </property>
  <property name="FSC#SAPConfigSettingsSC@101.9800:FMM_10_MONATLICHE_RATE" pid="68" fmtid="{D5CDD505-2E9C-101B-9397-08002B2CF9AE}">
    <vt:lpwstr/>
  </property>
  <property name="FSC#SAPConfigSettingsSC@101.9800:FMM_VEREINSREGISTERNUMMER" pid="69" fmtid="{D5CDD505-2E9C-101B-9397-08002B2CF9AE}">
    <vt:lpwstr/>
  </property>
  <property name="FSC#SAPConfigSettingsSC@101.9800:FMM_TRADEID" pid="70" fmtid="{D5CDD505-2E9C-101B-9397-08002B2CF9AE}">
    <vt:lpwstr/>
  </property>
  <property name="FSC#SAPConfigSettingsSC@101.9800:FMM_ERGAENZUNGSREGISTERNUMMER" pid="71" fmtid="{D5CDD505-2E9C-101B-9397-08002B2CF9AE}">
    <vt:lpwstr/>
  </property>
  <property name="FSC#SAPConfigSettingsSC@101.9800:FMM_SCHWERPUNKT" pid="72" fmtid="{D5CDD505-2E9C-101B-9397-08002B2CF9AE}">
    <vt:lpwstr/>
  </property>
  <property name="FSC#SAPConfigSettingsSC@101.9800:FMM_PROJEKT_ID" pid="73" fmtid="{D5CDD505-2E9C-101B-9397-08002B2CF9AE}">
    <vt:lpwstr/>
  </property>
  <property name="FSC#SAPConfigSettingsSC@101.9800:FMM_ANMERKUNG_PROJEKT" pid="74" fmtid="{D5CDD505-2E9C-101B-9397-08002B2CF9AE}">
    <vt:lpwstr/>
  </property>
  <property name="FSC#SAPConfigSettingsSC@101.9800:FMM_ANSPRECHPERSON" pid="75" fmtid="{D5CDD505-2E9C-101B-9397-08002B2CF9AE}">
    <vt:lpwstr/>
  </property>
  <property name="FSC#SAPConfigSettingsSC@101.9800:FMM_TELEFON_EMAIL" pid="76" fmtid="{D5CDD505-2E9C-101B-9397-08002B2CF9AE}">
    <vt:lpwstr/>
  </property>
  <property name="FSC#SAPConfigSettingsSC@101.9800:FMM_ANMERKUNG_ABRECHNUNGSFRIST" pid="77" fmtid="{D5CDD505-2E9C-101B-9397-08002B2CF9AE}">
    <vt:lpwstr/>
  </property>
  <property name="FSC#SAPConfigSettingsSC@101.9800:FMM_TEILNEHMERANZAHL" pid="78" fmtid="{D5CDD505-2E9C-101B-9397-08002B2CF9AE}">
    <vt:lpwstr/>
  </property>
  <property name="FSC#SAPConfigSettingsSC@101.9800:FMM_AUSLAND" pid="79" fmtid="{D5CDD505-2E9C-101B-9397-08002B2CF9AE}">
    <vt:lpwstr/>
  </property>
  <property name="FSC#SAPConfigSettingsSC@101.9800:FMM_00_BEANTR_BETRAG" pid="80" fmtid="{D5CDD505-2E9C-101B-9397-08002B2CF9AE}">
    <vt:lpwstr/>
  </property>
  <property name="FSC#SAPConfigSettingsSC@101.9800:FMM_SACHBEARBEITER" pid="81" fmtid="{D5CDD505-2E9C-101B-9397-08002B2CF9AE}">
    <vt:lpwstr/>
  </property>
  <property name="FSC#SAPConfigSettingsSC@101.9800:FMM_ABRECHNUNGSFRIST" pid="82" fmtid="{D5CDD505-2E9C-101B-9397-08002B2CF9AE}">
    <vt:lpwstr/>
  </property>
  <property name="FSC#CUSTOMIZATIONRESSORTBMF@103.2800:RecipientsBMF" pid="83" fmtid="{D5CDD505-2E9C-101B-9397-08002B2CF9AE}">
    <vt:lpwstr/>
  </property>
  <property name="FSC#CUSTOMIZATIONRESSORTBMF@103.2800:RecipientsEmailBMF" pid="84" fmtid="{D5CDD505-2E9C-101B-9397-08002B2CF9AE}">
    <vt:lpwstr/>
  </property>
  <property name="FSC#EIBPRECONFIG@1.1001:EIBInternalApprovedAt" pid="85" fmtid="{D5CDD505-2E9C-101B-9397-08002B2CF9AE}">
    <vt:lpwstr/>
  </property>
  <property name="FSC#EIBPRECONFIG@1.1001:EIBInternalApprovedBy" pid="86" fmtid="{D5CDD505-2E9C-101B-9397-08002B2CF9AE}">
    <vt:lpwstr/>
  </property>
  <property name="FSC#EIBPRECONFIG@1.1001:EIBInternalApprovedByPostTitle" pid="87" fmtid="{D5CDD505-2E9C-101B-9397-08002B2CF9AE}">
    <vt:lpwstr/>
  </property>
  <property name="FSC#EIBPRECONFIG@1.1001:EIBSettlementApprovedBy" pid="88" fmtid="{D5CDD505-2E9C-101B-9397-08002B2CF9AE}">
    <vt:lpwstr/>
  </property>
  <property name="FSC#EIBPRECONFIG@1.1001:EIBSettlementApprovedByFirstnameSurname" pid="89" fmtid="{D5CDD505-2E9C-101B-9397-08002B2CF9AE}">
    <vt:lpwstr/>
  </property>
  <property name="FSC#EIBPRECONFIG@1.1001:EIBSettlementApprovedByPostTitle" pid="90" fmtid="{D5CDD505-2E9C-101B-9397-08002B2CF9AE}">
    <vt:lpwstr/>
  </property>
  <property name="FSC#EIBPRECONFIG@1.1001:EIBApprovedAt" pid="91" fmtid="{D5CDD505-2E9C-101B-9397-08002B2CF9AE}">
    <vt:lpwstr>23.04.2024</vt:lpwstr>
  </property>
  <property name="FSC#EIBPRECONFIG@1.1001:EIBApprovedBy" pid="92" fmtid="{D5CDD505-2E9C-101B-9397-08002B2CF9AE}">
    <vt:lpwstr>Sturmlechner</vt:lpwstr>
  </property>
  <property name="FSC#EIBPRECONFIG@1.1001:EIBApprovedBySubst" pid="93" fmtid="{D5CDD505-2E9C-101B-9397-08002B2CF9AE}">
    <vt:lpwstr/>
  </property>
  <property name="FSC#EIBPRECONFIG@1.1001:EIBApprovedByTitle" pid="94" fmtid="{D5CDD505-2E9C-101B-9397-08002B2CF9AE}">
    <vt:lpwstr>Mag. Christian Sturmlechner</vt:lpwstr>
  </property>
  <property name="FSC#EIBPRECONFIG@1.1001:EIBApprovedByPostTitle" pid="95" fmtid="{D5CDD505-2E9C-101B-9397-08002B2CF9AE}">
    <vt:lpwstr/>
  </property>
  <property name="FSC#EIBPRECONFIG@1.1001:EIBDepartment" pid="96" fmtid="{D5CDD505-2E9C-101B-9397-08002B2CF9AE}">
    <vt:lpwstr>BMF - II/3 (II/3)</vt:lpwstr>
  </property>
  <property name="FSC#EIBPRECONFIG@1.1001:EIBDispatchedBy" pid="97" fmtid="{D5CDD505-2E9C-101B-9397-08002B2CF9AE}">
    <vt:lpwstr/>
  </property>
  <property name="FSC#EIBPRECONFIG@1.1001:EIBDispatchedByPostTitle" pid="98" fmtid="{D5CDD505-2E9C-101B-9397-08002B2CF9AE}">
    <vt:lpwstr/>
  </property>
  <property name="FSC#EIBPRECONFIG@1.1001:ExtRefInc" pid="99" fmtid="{D5CDD505-2E9C-101B-9397-08002B2CF9AE}">
    <vt:lpwstr/>
  </property>
  <property name="FSC#EIBPRECONFIG@1.1001:IncomingAddrdate" pid="100" fmtid="{D5CDD505-2E9C-101B-9397-08002B2CF9AE}">
    <vt:lpwstr/>
  </property>
  <property name="FSC#EIBPRECONFIG@1.1001:IncomingDelivery" pid="101" fmtid="{D5CDD505-2E9C-101B-9397-08002B2CF9AE}">
    <vt:lpwstr/>
  </property>
  <property name="FSC#EIBPRECONFIG@1.1001:OwnerEmail" pid="102" fmtid="{D5CDD505-2E9C-101B-9397-08002B2CF9AE}">
    <vt:lpwstr>Christian.Sturmlechner@bmf.gv.at</vt:lpwstr>
  </property>
  <property name="FSC#EIBPRECONFIG@1.1001:FileOUEmail" pid="103" fmtid="{D5CDD505-2E9C-101B-9397-08002B2CF9AE}">
    <vt:lpwstr>Post.ii-3@bmf.gv.at</vt:lpwstr>
  </property>
  <property name="FSC#EIBPRECONFIG@1.1001:OUEmail" pid="104" fmtid="{D5CDD505-2E9C-101B-9397-08002B2CF9AE}">
    <vt:lpwstr>Post.ii-3@bmf.gv.at</vt:lpwstr>
  </property>
  <property name="FSC#EIBPRECONFIG@1.1001:OwnerGender" pid="105" fmtid="{D5CDD505-2E9C-101B-9397-08002B2CF9AE}">
    <vt:lpwstr>Männlich</vt:lpwstr>
  </property>
  <property name="FSC#EIBPRECONFIG@1.1001:Priority" pid="106" fmtid="{D5CDD505-2E9C-101B-9397-08002B2CF9AE}">
    <vt:lpwstr>Nein</vt:lpwstr>
  </property>
  <property name="FSC#EIBPRECONFIG@1.1001:PreviousFiles" pid="107" fmtid="{D5CDD505-2E9C-101B-9397-08002B2CF9AE}">
    <vt:lpwstr/>
  </property>
  <property name="FSC#EIBPRECONFIG@1.1001:NextFiles" pid="108" fmtid="{D5CDD505-2E9C-101B-9397-08002B2CF9AE}">
    <vt:lpwstr/>
  </property>
  <property name="FSC#EIBPRECONFIG@1.1001:RelatedFiles" pid="109" fmtid="{D5CDD505-2E9C-101B-9397-08002B2CF9AE}">
    <vt:lpwstr/>
  </property>
  <property name="FSC#EIBPRECONFIG@1.1001:CompletedOrdinals" pid="110" fmtid="{D5CDD505-2E9C-101B-9397-08002B2CF9AE}">
    <vt:lpwstr/>
  </property>
  <property name="FSC#EIBPRECONFIG@1.1001:NrAttachments" pid="111" fmtid="{D5CDD505-2E9C-101B-9397-08002B2CF9AE}">
    <vt:lpwstr/>
  </property>
  <property name="FSC#EIBPRECONFIG@1.1001:Attachments" pid="112" fmtid="{D5CDD505-2E9C-101B-9397-08002B2CF9AE}">
    <vt:lpwstr/>
  </property>
  <property name="FSC#EIBPRECONFIG@1.1001:SubjectArea" pid="113" fmtid="{D5CDD505-2E9C-101B-9397-08002B2CF9AE}">
    <vt:lpwstr>Finanzstatistiken</vt:lpwstr>
  </property>
  <property name="FSC#EIBPRECONFIG@1.1001:Recipients" pid="114" fmtid="{D5CDD505-2E9C-101B-9397-08002B2CF9AE}">
    <vt:lpwstr/>
  </property>
  <property name="FSC#EIBPRECONFIG@1.1001:Classified" pid="115" fmtid="{D5CDD505-2E9C-101B-9397-08002B2CF9AE}">
    <vt:lpwstr/>
  </property>
  <property name="FSC#EIBPRECONFIG@1.1001:Deadline" pid="116" fmtid="{D5CDD505-2E9C-101B-9397-08002B2CF9AE}">
    <vt:lpwstr/>
  </property>
  <property name="FSC#EIBPRECONFIG@1.1001:SettlementSubj" pid="117" fmtid="{D5CDD505-2E9C-101B-9397-08002B2CF9AE}">
    <vt:lpwstr/>
  </property>
  <property name="FSC#EIBPRECONFIG@1.1001:OUAddr" pid="118" fmtid="{D5CDD505-2E9C-101B-9397-08002B2CF9AE}">
    <vt:lpwstr>Johannesgasse 5 , 1010 Wien</vt:lpwstr>
  </property>
  <property name="FSC#EIBPRECONFIG@1.1001:FileOUName" pid="119" fmtid="{D5CDD505-2E9C-101B-9397-08002B2CF9AE}">
    <vt:lpwstr>BMF - II/3 (II/3)</vt:lpwstr>
  </property>
  <property name="FSC#EIBPRECONFIG@1.1001:FileOUDescr" pid="120" fmtid="{D5CDD505-2E9C-101B-9397-08002B2CF9AE}">
    <vt:lpwstr/>
  </property>
  <property name="FSC#EIBPRECONFIG@1.1001:OUDescr" pid="121" fmtid="{D5CDD505-2E9C-101B-9397-08002B2CF9AE}">
    <vt:lpwstr/>
  </property>
  <property name="FSC#EIBPRECONFIG@1.1001:Signatures" pid="122" fmtid="{D5CDD505-2E9C-101B-9397-08002B2CF9AE}">
    <vt:lpwstr>Abzeichnen_x000d__x000a_Genehmigt</vt:lpwstr>
  </property>
  <property name="FSC#EIBPRECONFIG@1.1001:currentuser" pid="123" fmtid="{D5CDD505-2E9C-101B-9397-08002B2CF9AE}">
    <vt:lpwstr>COO.3000.100.1.105403</vt:lpwstr>
  </property>
  <property name="FSC#EIBPRECONFIG@1.1001:currentuserrolegroup" pid="124" fmtid="{D5CDD505-2E9C-101B-9397-08002B2CF9AE}">
    <vt:lpwstr>COO.3000.100.1.103368</vt:lpwstr>
  </property>
  <property name="FSC#EIBPRECONFIG@1.1001:currentuserroleposition" pid="125" fmtid="{D5CDD505-2E9C-101B-9397-08002B2CF9AE}">
    <vt:lpwstr>COO.1.1001.1.4595</vt:lpwstr>
  </property>
  <property name="FSC#EIBPRECONFIG@1.1001:currentuserroot" pid="126" fmtid="{D5CDD505-2E9C-101B-9397-08002B2CF9AE}">
    <vt:lpwstr>COO.3000.109.2.201612</vt:lpwstr>
  </property>
  <property name="FSC#EIBPRECONFIG@1.1001:toplevelobject" pid="127" fmtid="{D5CDD505-2E9C-101B-9397-08002B2CF9AE}">
    <vt:lpwstr>COO.3000.109.7.9328204</vt:lpwstr>
  </property>
  <property name="FSC#EIBPRECONFIG@1.1001:objchangedby" pid="128" fmtid="{D5CDD505-2E9C-101B-9397-08002B2CF9AE}">
    <vt:lpwstr>Mag. Christian Sturmlechner</vt:lpwstr>
  </property>
  <property name="FSC#EIBPRECONFIG@1.1001:objchangedbyPostTitle" pid="129" fmtid="{D5CDD505-2E9C-101B-9397-08002B2CF9AE}">
    <vt:lpwstr/>
  </property>
  <property name="FSC#EIBPRECONFIG@1.1001:objchangedat" pid="130" fmtid="{D5CDD505-2E9C-101B-9397-08002B2CF9AE}">
    <vt:lpwstr>23.04.2024</vt:lpwstr>
  </property>
  <property name="FSC#EIBPRECONFIG@1.1001:objname" pid="131" fmtid="{D5CDD505-2E9C-101B-9397-08002B2CF9AE}">
    <vt:lpwstr>Ertragsanteile-Prognose Stand April 2024</vt:lpwstr>
  </property>
  <property name="FSC#EIBPRECONFIG@1.1001:EIBProcessResponsiblePhone" pid="132" fmtid="{D5CDD505-2E9C-101B-9397-08002B2CF9AE}">
    <vt:lpwstr>+43 1 51433 502084</vt:lpwstr>
  </property>
  <property name="FSC#EIBPRECONFIG@1.1001:EIBProcessResponsibleMail" pid="133" fmtid="{D5CDD505-2E9C-101B-9397-08002B2CF9AE}">
    <vt:lpwstr>Christian.Sturmlechner@bmf.gv.at</vt:lpwstr>
  </property>
  <property name="FSC#EIBPRECONFIG@1.1001:EIBProcessResponsibleFax" pid="134" fmtid="{D5CDD505-2E9C-101B-9397-08002B2CF9AE}">
    <vt:lpwstr>+43 1514335902084</vt:lpwstr>
  </property>
  <property name="FSC#EIBPRECONFIG@1.1001:EIBProcessResponsiblePostTitle" pid="135" fmtid="{D5CDD505-2E9C-101B-9397-08002B2CF9AE}">
    <vt:lpwstr/>
  </property>
  <property name="FSC#EIBPRECONFIG@1.1001:EIBProcessResponsible" pid="136" fmtid="{D5CDD505-2E9C-101B-9397-08002B2CF9AE}">
    <vt:lpwstr>Mag. Christian Sturmlechner</vt:lpwstr>
  </property>
  <property name="FSC#EIBPRECONFIG@1.1001:FileResponsibleFullName" pid="137" fmtid="{D5CDD505-2E9C-101B-9397-08002B2CF9AE}">
    <vt:lpwstr>Mag. Christian Sturmlechner</vt:lpwstr>
  </property>
  <property name="FSC#EIBPRECONFIG@1.1001:FileResponsibleFirstnameSurname" pid="138" fmtid="{D5CDD505-2E9C-101B-9397-08002B2CF9AE}">
    <vt:lpwstr>Christian Sturmlechner</vt:lpwstr>
  </property>
  <property name="FSC#EIBPRECONFIG@1.1001:FileResponsibleEmail" pid="139" fmtid="{D5CDD505-2E9C-101B-9397-08002B2CF9AE}">
    <vt:lpwstr>Christian.Sturmlechner@bmf.gv.at</vt:lpwstr>
  </property>
  <property name="FSC#EIBPRECONFIG@1.1001:FileResponsibleExtension" pid="140" fmtid="{D5CDD505-2E9C-101B-9397-08002B2CF9AE}">
    <vt:lpwstr>+43 1 51433 502084</vt:lpwstr>
  </property>
  <property name="FSC#EIBPRECONFIG@1.1001:FileResponsibleFaxExtension" pid="141" fmtid="{D5CDD505-2E9C-101B-9397-08002B2CF9AE}">
    <vt:lpwstr>+43 1514335902084</vt:lpwstr>
  </property>
  <property name="FSC#EIBPRECONFIG@1.1001:FileResponsibleGender" pid="142" fmtid="{D5CDD505-2E9C-101B-9397-08002B2CF9AE}">
    <vt:lpwstr>Männlich</vt:lpwstr>
  </property>
  <property name="FSC#EIBPRECONFIG@1.1001:FileResponsibleAddr" pid="143" fmtid="{D5CDD505-2E9C-101B-9397-08002B2CF9AE}">
    <vt:lpwstr>Himmelpfortgasse 9 , 1010 Wien</vt:lpwstr>
  </property>
  <property name="FSC#EIBPRECONFIG@1.1001:OwnerPostTitle" pid="144" fmtid="{D5CDD505-2E9C-101B-9397-08002B2CF9AE}">
    <vt:lpwstr/>
  </property>
  <property name="FSC#EIBPRECONFIG@1.1001:OwnerAddr" pid="145" fmtid="{D5CDD505-2E9C-101B-9397-08002B2CF9AE}">
    <vt:lpwstr>Himmelpfortgasse 9 , 1010 Wien</vt:lpwstr>
  </property>
  <property name="FSC#EIBPRECONFIG@1.1001:IsFileAttachment" pid="146" fmtid="{D5CDD505-2E9C-101B-9397-08002B2CF9AE}">
    <vt:lpwstr>Ja</vt:lpwstr>
  </property>
  <property name="FSC#EIBPRECONFIG@1.1001:AddrTelefon" pid="147" fmtid="{D5CDD505-2E9C-101B-9397-08002B2CF9AE}">
    <vt:lpwstr/>
  </property>
  <property name="FSC#EIBPRECONFIG@1.1001:AddrGeburtsdatum" pid="148" fmtid="{D5CDD505-2E9C-101B-9397-08002B2CF9AE}">
    <vt:lpwstr/>
  </property>
  <property name="FSC#EIBPRECONFIG@1.1001:AddrGeboren_am_2" pid="149" fmtid="{D5CDD505-2E9C-101B-9397-08002B2CF9AE}">
    <vt:lpwstr/>
  </property>
  <property name="FSC#EIBPRECONFIG@1.1001:AddrBundesland" pid="150" fmtid="{D5CDD505-2E9C-101B-9397-08002B2CF9AE}">
    <vt:lpwstr/>
  </property>
  <property name="FSC#EIBPRECONFIG@1.1001:AddrBezeichnung" pid="151" fmtid="{D5CDD505-2E9C-101B-9397-08002B2CF9AE}">
    <vt:lpwstr/>
  </property>
  <property name="FSC#EIBPRECONFIG@1.1001:AddrGruppeName_vollstaendig" pid="152" fmtid="{D5CDD505-2E9C-101B-9397-08002B2CF9AE}">
    <vt:lpwstr/>
  </property>
  <property name="FSC#EIBPRECONFIG@1.1001:AddrAdresseBeschreibung" pid="153" fmtid="{D5CDD505-2E9C-101B-9397-08002B2CF9AE}">
    <vt:lpwstr/>
  </property>
  <property name="FSC#EIBPRECONFIG@1.1001:AddrName_Ergaenzung" pid="154" fmtid="{D5CDD505-2E9C-101B-9397-08002B2CF9AE}">
    <vt:lpwstr/>
  </property>
  <property name="FSC#COOELAK@1.1001:Subject" pid="155" fmtid="{D5CDD505-2E9C-101B-9397-08002B2CF9AE}">
    <vt:lpwstr>Kassenmäßige Ertragsanteile der Länder und Gemeinden 2023 bis 2027, Stand  April 2024, Aussendung einer Prognose an die Finanzausgleichspartner</vt:lpwstr>
  </property>
  <property name="FSC#COOELAK@1.1001:FileReference" pid="156" fmtid="{D5CDD505-2E9C-101B-9397-08002B2CF9AE}">
    <vt:lpwstr>2024-0.304.507</vt:lpwstr>
  </property>
  <property name="FSC#COOELAK@1.1001:FileRefYear" pid="157" fmtid="{D5CDD505-2E9C-101B-9397-08002B2CF9AE}">
    <vt:lpwstr>2024</vt:lpwstr>
  </property>
  <property name="FSC#COOELAK@1.1001:FileRefOrdinal" pid="158" fmtid="{D5CDD505-2E9C-101B-9397-08002B2CF9AE}">
    <vt:lpwstr>304507</vt:lpwstr>
  </property>
  <property name="FSC#COOELAK@1.1001:FileRefOU" pid="159" fmtid="{D5CDD505-2E9C-101B-9397-08002B2CF9AE}">
    <vt:lpwstr>II/3</vt:lpwstr>
  </property>
  <property name="FSC#COOELAK@1.1001:Organization" pid="160" fmtid="{D5CDD505-2E9C-101B-9397-08002B2CF9AE}">
    <vt:lpwstr/>
  </property>
  <property name="FSC#COOELAK@1.1001:Owner" pid="161" fmtid="{D5CDD505-2E9C-101B-9397-08002B2CF9AE}">
    <vt:lpwstr>Mag. Christian Sturmlechner</vt:lpwstr>
  </property>
  <property name="FSC#COOELAK@1.1001:OwnerExtension" pid="162" fmtid="{D5CDD505-2E9C-101B-9397-08002B2CF9AE}">
    <vt:lpwstr>+43 1 51433 502084</vt:lpwstr>
  </property>
  <property name="FSC#COOELAK@1.1001:OwnerFaxExtension" pid="163" fmtid="{D5CDD505-2E9C-101B-9397-08002B2CF9AE}">
    <vt:lpwstr>+43 1514335902084</vt:lpwstr>
  </property>
  <property name="FSC#COOELAK@1.1001:DispatchedBy" pid="164" fmtid="{D5CDD505-2E9C-101B-9397-08002B2CF9AE}">
    <vt:lpwstr/>
  </property>
  <property name="FSC#COOELAK@1.1001:DispatchedAt" pid="165" fmtid="{D5CDD505-2E9C-101B-9397-08002B2CF9AE}">
    <vt:lpwstr/>
  </property>
  <property name="FSC#COOELAK@1.1001:ApprovedBy" pid="166" fmtid="{D5CDD505-2E9C-101B-9397-08002B2CF9AE}">
    <vt:lpwstr/>
  </property>
  <property name="FSC#COOELAK@1.1001:ApprovedAt" pid="167" fmtid="{D5CDD505-2E9C-101B-9397-08002B2CF9AE}">
    <vt:lpwstr/>
  </property>
  <property name="FSC#COOELAK@1.1001:Department" pid="168" fmtid="{D5CDD505-2E9C-101B-9397-08002B2CF9AE}">
    <vt:lpwstr>BMF - II/3 (II/3)</vt:lpwstr>
  </property>
  <property name="FSC#COOELAK@1.1001:CreatedAt" pid="169" fmtid="{D5CDD505-2E9C-101B-9397-08002B2CF9AE}">
    <vt:lpwstr>19.04.2024</vt:lpwstr>
  </property>
  <property name="FSC#COOELAK@1.1001:OU" pid="170" fmtid="{D5CDD505-2E9C-101B-9397-08002B2CF9AE}">
    <vt:lpwstr>BMF - II/3 (II/3)</vt:lpwstr>
  </property>
  <property name="FSC#COOELAK@1.1001:Priority" pid="171" fmtid="{D5CDD505-2E9C-101B-9397-08002B2CF9AE}">
    <vt:lpwstr> ()</vt:lpwstr>
  </property>
  <property name="FSC#COOELAK@1.1001:ObjBarCode" pid="172" fmtid="{D5CDD505-2E9C-101B-9397-08002B2CF9AE}">
    <vt:lpwstr>*COO.3000.109.7.9329015*</vt:lpwstr>
  </property>
  <property name="FSC#COOELAK@1.1001:RefBarCode" pid="173" fmtid="{D5CDD505-2E9C-101B-9397-08002B2CF9AE}">
    <vt:lpwstr/>
  </property>
  <property name="FSC#COOELAK@1.1001:FileRefBarCode" pid="174" fmtid="{D5CDD505-2E9C-101B-9397-08002B2CF9AE}">
    <vt:lpwstr>*2024-0.304.507*</vt:lpwstr>
  </property>
  <property name="FSC#COOELAK@1.1001:ExternalRef" pid="175" fmtid="{D5CDD505-2E9C-101B-9397-08002B2CF9AE}">
    <vt:lpwstr/>
  </property>
  <property name="FSC#COOELAK@1.1001:IncomingNumber" pid="176" fmtid="{D5CDD505-2E9C-101B-9397-08002B2CF9AE}">
    <vt:lpwstr/>
  </property>
  <property name="FSC#COOELAK@1.1001:IncomingSubject" pid="177" fmtid="{D5CDD505-2E9C-101B-9397-08002B2CF9AE}">
    <vt:lpwstr/>
  </property>
  <property name="FSC#COOELAK@1.1001:ProcessResponsible" pid="178" fmtid="{D5CDD505-2E9C-101B-9397-08002B2CF9AE}">
    <vt:lpwstr>Sturmlechner, Christian, Mag.</vt:lpwstr>
  </property>
  <property name="FSC#COOELAK@1.1001:ProcessResponsiblePhone" pid="179" fmtid="{D5CDD505-2E9C-101B-9397-08002B2CF9AE}">
    <vt:lpwstr>+43 1 51433 502084</vt:lpwstr>
  </property>
  <property name="FSC#COOELAK@1.1001:ProcessResponsibleMail" pid="180" fmtid="{D5CDD505-2E9C-101B-9397-08002B2CF9AE}">
    <vt:lpwstr>Christian.Sturmlechner@bmf.gv.at</vt:lpwstr>
  </property>
  <property name="FSC#COOELAK@1.1001:ProcessResponsibleFax" pid="181" fmtid="{D5CDD505-2E9C-101B-9397-08002B2CF9AE}">
    <vt:lpwstr>+43 1514335902084</vt:lpwstr>
  </property>
  <property name="FSC#COOELAK@1.1001:ApproverFirstName" pid="182" fmtid="{D5CDD505-2E9C-101B-9397-08002B2CF9AE}">
    <vt:lpwstr/>
  </property>
  <property name="FSC#COOELAK@1.1001:ApproverSurName" pid="183" fmtid="{D5CDD505-2E9C-101B-9397-08002B2CF9AE}">
    <vt:lpwstr/>
  </property>
  <property name="FSC#COOELAK@1.1001:ApproverTitle" pid="184" fmtid="{D5CDD505-2E9C-101B-9397-08002B2CF9AE}">
    <vt:lpwstr/>
  </property>
  <property name="FSC#COOELAK@1.1001:ExternalDate" pid="185" fmtid="{D5CDD505-2E9C-101B-9397-08002B2CF9AE}">
    <vt:lpwstr/>
  </property>
  <property name="FSC#COOELAK@1.1001:SettlementApprovedAt" pid="186" fmtid="{D5CDD505-2E9C-101B-9397-08002B2CF9AE}">
    <vt:lpwstr/>
  </property>
  <property name="FSC#COOELAK@1.1001:BaseNumber" pid="187" fmtid="{D5CDD505-2E9C-101B-9397-08002B2CF9AE}">
    <vt:lpwstr>111103</vt:lpwstr>
  </property>
  <property name="FSC#COOELAK@1.1001:CurrentUserRolePos" pid="188" fmtid="{D5CDD505-2E9C-101B-9397-08002B2CF9AE}">
    <vt:lpwstr>Leiter/in</vt:lpwstr>
  </property>
  <property name="FSC#COOELAK@1.1001:CurrentUserEmail" pid="189" fmtid="{D5CDD505-2E9C-101B-9397-08002B2CF9AE}">
    <vt:lpwstr>Christian.Sturmlechner@bmf.gv.at</vt:lpwstr>
  </property>
  <property name="FSC#ELAKGOV@1.1001:PersonalSubjGender" pid="190" fmtid="{D5CDD505-2E9C-101B-9397-08002B2CF9AE}">
    <vt:lpwstr/>
  </property>
  <property name="FSC#ELAKGOV@1.1001:PersonalSubjFirstName" pid="191" fmtid="{D5CDD505-2E9C-101B-9397-08002B2CF9AE}">
    <vt:lpwstr/>
  </property>
  <property name="FSC#ELAKGOV@1.1001:PersonalSubjSurName" pid="192" fmtid="{D5CDD505-2E9C-101B-9397-08002B2CF9AE}">
    <vt:lpwstr/>
  </property>
  <property name="FSC#ELAKGOV@1.1001:PersonalSubjSalutation" pid="193" fmtid="{D5CDD505-2E9C-101B-9397-08002B2CF9AE}">
    <vt:lpwstr/>
  </property>
  <property name="FSC#ELAKGOV@1.1001:PersonalSubjAddress" pid="194" fmtid="{D5CDD505-2E9C-101B-9397-08002B2CF9AE}">
    <vt:lpwstr/>
  </property>
  <property name="FSC#ATSTATECFG@1.1001:Office" pid="195" fmtid="{D5CDD505-2E9C-101B-9397-08002B2CF9AE}">
    <vt:lpwstr/>
  </property>
  <property name="FSC#ATSTATECFG@1.1001:Agent" pid="196" fmtid="{D5CDD505-2E9C-101B-9397-08002B2CF9AE}">
    <vt:lpwstr/>
  </property>
  <property name="FSC#ATSTATECFG@1.1001:AgentPhone" pid="197" fmtid="{D5CDD505-2E9C-101B-9397-08002B2CF9AE}">
    <vt:lpwstr/>
  </property>
  <property name="FSC#ATSTATECFG@1.1001:DepartmentFax" pid="198" fmtid="{D5CDD505-2E9C-101B-9397-08002B2CF9AE}">
    <vt:lpwstr/>
  </property>
  <property name="FSC#ATSTATECFG@1.1001:DepartmentEmail" pid="199" fmtid="{D5CDD505-2E9C-101B-9397-08002B2CF9AE}">
    <vt:lpwstr/>
  </property>
  <property name="FSC#ATSTATECFG@1.1001:SubfileDate" pid="200" fmtid="{D5CDD505-2E9C-101B-9397-08002B2CF9AE}">
    <vt:lpwstr/>
  </property>
  <property name="FSC#ATSTATECFG@1.1001:SubfileSubject" pid="201" fmtid="{D5CDD505-2E9C-101B-9397-08002B2CF9AE}">
    <vt:lpwstr/>
  </property>
  <property name="FSC#ATSTATECFG@1.1001:DepartmentZipCode" pid="202" fmtid="{D5CDD505-2E9C-101B-9397-08002B2CF9AE}">
    <vt:lpwstr/>
  </property>
  <property name="FSC#ATSTATECFG@1.1001:DepartmentCountry" pid="203" fmtid="{D5CDD505-2E9C-101B-9397-08002B2CF9AE}">
    <vt:lpwstr/>
  </property>
  <property name="FSC#ATSTATECFG@1.1001:DepartmentCity" pid="204" fmtid="{D5CDD505-2E9C-101B-9397-08002B2CF9AE}">
    <vt:lpwstr/>
  </property>
  <property name="FSC#ATSTATECFG@1.1001:DepartmentStreet" pid="205" fmtid="{D5CDD505-2E9C-101B-9397-08002B2CF9AE}">
    <vt:lpwstr/>
  </property>
  <property name="FSC#CCAPRECONFIGG@15.1001:DepartmentON" pid="206" fmtid="{D5CDD505-2E9C-101B-9397-08002B2CF9AE}">
    <vt:lpwstr/>
  </property>
  <property name="FSC#CCAPRECONFIGG@15.1001:DepartmentWebsite" pid="207" fmtid="{D5CDD505-2E9C-101B-9397-08002B2CF9AE}">
    <vt:lpwstr/>
  </property>
  <property name="FSC#ATSTATECFG@1.1001:DepartmentDVR" pid="208" fmtid="{D5CDD505-2E9C-101B-9397-08002B2CF9AE}">
    <vt:lpwstr/>
  </property>
  <property name="FSC#ATSTATECFG@1.1001:DepartmentUID" pid="209" fmtid="{D5CDD505-2E9C-101B-9397-08002B2CF9AE}">
    <vt:lpwstr/>
  </property>
  <property name="FSC#ATSTATECFG@1.1001:SubfileReference" pid="210" fmtid="{D5CDD505-2E9C-101B-9397-08002B2CF9AE}">
    <vt:lpwstr/>
  </property>
  <property name="FSC#ATSTATECFG@1.1001:Clause" pid="211" fmtid="{D5CDD505-2E9C-101B-9397-08002B2CF9AE}">
    <vt:lpwstr/>
  </property>
  <property name="FSC#ATSTATECFG@1.1001:ApprovedSignature" pid="212" fmtid="{D5CDD505-2E9C-101B-9397-08002B2CF9AE}">
    <vt:lpwstr/>
  </property>
  <property name="FSC#ATSTATECFG@1.1001:BankAccount" pid="213" fmtid="{D5CDD505-2E9C-101B-9397-08002B2CF9AE}">
    <vt:lpwstr/>
  </property>
  <property name="FSC#ATSTATECFG@1.1001:BankAccountOwner" pid="214" fmtid="{D5CDD505-2E9C-101B-9397-08002B2CF9AE}">
    <vt:lpwstr/>
  </property>
  <property name="FSC#ATSTATECFG@1.1001:BankInstitute" pid="215" fmtid="{D5CDD505-2E9C-101B-9397-08002B2CF9AE}">
    <vt:lpwstr/>
  </property>
  <property name="FSC#ATSTATECFG@1.1001:BankAccountID" pid="216" fmtid="{D5CDD505-2E9C-101B-9397-08002B2CF9AE}">
    <vt:lpwstr/>
  </property>
  <property name="FSC#ATSTATECFG@1.1001:BankAccountIBAN" pid="217" fmtid="{D5CDD505-2E9C-101B-9397-08002B2CF9AE}">
    <vt:lpwstr/>
  </property>
  <property name="FSC#ATSTATECFG@1.1001:BankAccountBIC" pid="218" fmtid="{D5CDD505-2E9C-101B-9397-08002B2CF9AE}">
    <vt:lpwstr/>
  </property>
  <property name="FSC#ATSTATECFG@1.1001:BankName" pid="219" fmtid="{D5CDD505-2E9C-101B-9397-08002B2CF9AE}">
    <vt:lpwstr/>
  </property>
  <property name="FSC#COOELAK@1.1001:ObjectAddressees" pid="220" fmtid="{D5CDD505-2E9C-101B-9397-08002B2CF9AE}">
    <vt:lpwstr/>
  </property>
  <property name="FSC#COOELAK@1.1001:replyreference" pid="221" fmtid="{D5CDD505-2E9C-101B-9397-08002B2CF9AE}">
    <vt:lpwstr/>
  </property>
  <property name="FSC#COOELAK@1.1001:OfficeHours" pid="222" fmtid="{D5CDD505-2E9C-101B-9397-08002B2CF9AE}">
    <vt:lpwstr/>
  </property>
  <property name="FSC#COOELAK@1.1001:FileRefOULong" pid="223" fmtid="{D5CDD505-2E9C-101B-9397-08002B2CF9AE}">
    <vt:lpwstr>II/3</vt:lpwstr>
  </property>
  <property name="FSC#ATPRECONFIG@1.1001:ChargePreview" pid="224" fmtid="{D5CDD505-2E9C-101B-9397-08002B2CF9AE}">
    <vt:lpwstr/>
  </property>
  <property name="FSC#ATSTATECFG@1.1001:ExternalFile" pid="225" fmtid="{D5CDD505-2E9C-101B-9397-08002B2CF9AE}">
    <vt:lpwstr/>
  </property>
  <property name="FSC#COOSYSTEM@1.1:Container" pid="226" fmtid="{D5CDD505-2E9C-101B-9397-08002B2CF9AE}">
    <vt:lpwstr>COO.3000.109.7.9329015</vt:lpwstr>
  </property>
  <property name="FSC#FSCFOLIO@1.1001:docpropproject" pid="227" fmtid="{D5CDD505-2E9C-101B-9397-08002B2CF9AE}">
    <vt:lpwstr/>
  </property>
  <property name="FSC$NOPARSEFILE" pid="228" fmtid="{D5CDD505-2E9C-101B-9397-08002B2CF9AE}">
    <vt:bool>true</vt:bool>
  </property>
</Properties>
</file>