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" windowWidth="15135" windowHeight="6105" activeTab="0"/>
  </bookViews>
  <sheets>
    <sheet name="Gebühren - Vergleich" sheetId="1" r:id="rId1"/>
    <sheet name="Statistik - Vergleich" sheetId="2" r:id="rId2"/>
    <sheet name="Öffnungszeiten" sheetId="3" r:id="rId3"/>
    <sheet name="Anfragen an Städte" sheetId="4" r:id="rId4"/>
  </sheets>
  <definedNames/>
  <calcPr fullCalcOnLoad="1"/>
</workbook>
</file>

<file path=xl/comments1.xml><?xml version="1.0" encoding="utf-8"?>
<comments xmlns="http://schemas.openxmlformats.org/spreadsheetml/2006/main">
  <authors>
    <author>Magistrat Wiener Neustadt</author>
  </authors>
  <commentList>
    <comment ref="B4" authorId="0">
      <text>
        <r>
          <rPr>
            <b/>
            <sz val="10"/>
            <rFont val="Tahoma"/>
            <family val="0"/>
          </rPr>
          <t>Erw</t>
        </r>
        <r>
          <rPr>
            <sz val="10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10"/>
            <rFont val="Tahoma"/>
            <family val="0"/>
          </rPr>
          <t>ermäßigt f. Ki. und Jugendl (&lt;19 J) für Angehörige des gleichen Haushalts eines Mitgl.</t>
        </r>
        <r>
          <rPr>
            <sz val="10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10"/>
            <rFont val="Tahoma"/>
            <family val="0"/>
          </rPr>
          <t>1. Mahnung (pauschal)</t>
        </r>
        <r>
          <rPr>
            <sz val="10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10"/>
            <rFont val="Tahoma"/>
            <family val="0"/>
          </rPr>
          <t>Mahngebühr pro Med./ Wo  2-4 Wo  (2. bis  3. Mahnung)</t>
        </r>
        <r>
          <rPr>
            <sz val="10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10"/>
            <rFont val="Tahoma"/>
            <family val="0"/>
          </rPr>
          <t>Mahnbrief nach 6 Wo. (4. Mahnung)</t>
        </r>
        <r>
          <rPr>
            <sz val="10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10"/>
            <rFont val="Tahoma"/>
            <family val="0"/>
          </rPr>
          <t>pro Std.</t>
        </r>
        <r>
          <rPr>
            <sz val="10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10"/>
            <rFont val="Tahoma"/>
            <family val="0"/>
          </rPr>
          <t>für 3 Wochen</t>
        </r>
        <r>
          <rPr>
            <sz val="10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10"/>
            <rFont val="Tahoma"/>
            <family val="0"/>
          </rPr>
          <t>für 3 Wochen</t>
        </r>
        <r>
          <rPr>
            <sz val="10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0"/>
            <rFont val="Tahoma"/>
            <family val="0"/>
          </rPr>
          <t>Erw // Ki</t>
        </r>
        <r>
          <rPr>
            <sz val="10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0"/>
            <rFont val="Tahoma"/>
            <family val="0"/>
          </rPr>
          <t>Familie</t>
        </r>
        <r>
          <rPr>
            <sz val="10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10"/>
            <rFont val="Tahoma"/>
            <family val="0"/>
          </rPr>
          <t>pro Tag</t>
        </r>
        <r>
          <rPr>
            <sz val="10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10"/>
            <rFont val="Tahoma"/>
            <family val="0"/>
          </rPr>
          <t>pro Tag</t>
        </r>
        <r>
          <rPr>
            <sz val="10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10"/>
            <rFont val="Tahoma"/>
            <family val="0"/>
          </rPr>
          <t>pro Tag</t>
        </r>
        <r>
          <rPr>
            <sz val="10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10"/>
            <rFont val="Tahoma"/>
            <family val="0"/>
          </rPr>
          <t>1. halbe Stunde / weitere angef. 1/2 h</t>
        </r>
        <r>
          <rPr>
            <sz val="10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10"/>
            <rFont val="Tahoma"/>
            <family val="0"/>
          </rPr>
          <t>einmalig (bleibt 3J ab letzter Ausleih in Evidenz)</t>
        </r>
        <r>
          <rPr>
            <sz val="10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10"/>
            <rFont val="Tahoma"/>
            <family val="0"/>
          </rPr>
          <t>all inkl. sämtliche Med. innerh 1 J</t>
        </r>
        <r>
          <rPr>
            <sz val="10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10"/>
            <rFont val="Tahoma"/>
            <family val="0"/>
          </rPr>
          <t>Für Kinder bis 15.Lebensjahr &gt; Ausleihen von Büchern gratis. Lesegebühr erm. für Jugendl. (15 - 18 J) und Bezieher von Mindesteinkommen und beträgt pro Buch für 3 Wochen 0,35 bzw. pro Zeitschrift für 3 Wochen 0,20 Euro.Für AV-Mediengibt es keine Ermäßigungen !</t>
        </r>
        <r>
          <rPr>
            <sz val="10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10"/>
            <rFont val="Tahoma"/>
            <family val="0"/>
          </rPr>
          <t xml:space="preserve">für 1 Wo Erw. // </t>
        </r>
        <r>
          <rPr>
            <sz val="10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10"/>
            <rFont val="Tahoma"/>
            <family val="0"/>
          </rPr>
          <t>für 3 Wo Erw. // Jugend bzw. Mind.einkommen // Kind.</t>
        </r>
        <r>
          <rPr>
            <sz val="10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10"/>
            <rFont val="Tahoma"/>
            <family val="0"/>
          </rPr>
          <t xml:space="preserve">für 3 Wo Erw. // Jugend bzw. Mind.einkommen </t>
        </r>
        <r>
          <rPr>
            <sz val="10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10"/>
            <rFont val="Tahoma"/>
            <family val="0"/>
          </rPr>
          <t>für 1 Wo</t>
        </r>
        <r>
          <rPr>
            <sz val="10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10"/>
            <rFont val="Tahoma"/>
            <family val="0"/>
          </rPr>
          <t>für 3 Wo</t>
        </r>
        <r>
          <rPr>
            <sz val="10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10"/>
            <rFont val="Tahoma"/>
            <family val="0"/>
          </rPr>
          <t>für 1 Wo</t>
        </r>
        <r>
          <rPr>
            <sz val="10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10"/>
            <rFont val="Tahoma"/>
            <family val="0"/>
          </rPr>
          <t>ident mit jeweiliger Entlehngeb</t>
        </r>
        <r>
          <rPr>
            <sz val="10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10"/>
            <rFont val="Tahoma"/>
            <family val="0"/>
          </rPr>
          <t>1. Mahn Buch-Zeitschrift // AV-Med</t>
        </r>
        <r>
          <rPr>
            <sz val="10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0"/>
            <rFont val="Tahoma"/>
            <family val="0"/>
          </rPr>
          <t>2. Mahn Buch-Zeitschrift // AV-Med</t>
        </r>
        <r>
          <rPr>
            <sz val="10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10"/>
            <rFont val="Tahoma"/>
            <family val="0"/>
          </rPr>
          <t>3. Mahn Buch-Zeitschrift</t>
        </r>
        <r>
          <rPr>
            <sz val="10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10"/>
            <rFont val="Tahoma"/>
            <family val="0"/>
          </rPr>
          <t>pro Buch bzw. Zeitschrift /Tag</t>
        </r>
        <r>
          <rPr>
            <sz val="10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10"/>
            <rFont val="Tahoma"/>
            <family val="0"/>
          </rPr>
          <t>pro AV Medium und Tag</t>
        </r>
        <r>
          <rPr>
            <sz val="10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10"/>
            <rFont val="Tahoma"/>
            <family val="0"/>
          </rPr>
          <t>Erw / Kind</t>
        </r>
        <r>
          <rPr>
            <sz val="10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10"/>
            <rFont val="Tahoma"/>
            <family val="0"/>
          </rPr>
          <t>pro Wo/pro Med. ab Ü. der Entlehnfrist von 22 T</t>
        </r>
        <r>
          <rPr>
            <sz val="10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10"/>
            <rFont val="Tahoma"/>
            <family val="0"/>
          </rPr>
          <t>nicht angeboten</t>
        </r>
        <r>
          <rPr>
            <sz val="10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10"/>
            <rFont val="Tahoma"/>
            <family val="0"/>
          </rPr>
          <t>nicht angeboten</t>
        </r>
        <r>
          <rPr>
            <sz val="10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0"/>
          </rPr>
          <t>Erw // erm für Ki, Schüler, Stud., Sen., Präsenzd.</t>
        </r>
        <r>
          <rPr>
            <sz val="10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10"/>
            <rFont val="Tahoma"/>
            <family val="0"/>
          </rPr>
          <t>3 Wochen</t>
        </r>
        <r>
          <rPr>
            <sz val="10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10"/>
            <rFont val="Tahoma"/>
            <family val="0"/>
          </rPr>
          <t>Rest 1 WO</t>
        </r>
        <r>
          <rPr>
            <sz val="10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10"/>
            <rFont val="Tahoma"/>
            <family val="0"/>
          </rPr>
          <t>pro Medium und Woche</t>
        </r>
        <r>
          <rPr>
            <sz val="10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10"/>
            <rFont val="Tahoma"/>
            <family val="0"/>
          </rPr>
          <t>für jede versendete Mahnung</t>
        </r>
        <r>
          <rPr>
            <sz val="10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10"/>
            <rFont val="Tahoma"/>
            <family val="0"/>
          </rPr>
          <t>für 30 min</t>
        </r>
        <r>
          <rPr>
            <sz val="10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0"/>
          </rPr>
          <t>Erw. // Kinder und Jugendl (bis 18 J)</t>
        </r>
        <r>
          <rPr>
            <sz val="10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10"/>
            <rFont val="Tahoma"/>
            <family val="0"/>
          </rPr>
          <t>Erw // Kind Jugendl. 3 Wo für Printmedien</t>
        </r>
        <r>
          <rPr>
            <sz val="10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10"/>
            <rFont val="Tahoma"/>
            <family val="0"/>
          </rPr>
          <t>Erw // Kind Jugendl. 3 Wo</t>
        </r>
        <r>
          <rPr>
            <sz val="10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10"/>
            <rFont val="Tahoma"/>
            <family val="0"/>
          </rPr>
          <t>pro Stk und Tag</t>
        </r>
        <r>
          <rPr>
            <sz val="10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10"/>
            <rFont val="Tahoma"/>
            <family val="0"/>
          </rPr>
          <t>1/2 Std./33 min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EdV-Ausdruck</t>
        </r>
        <r>
          <rPr>
            <sz val="10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0"/>
          </rPr>
          <t>JK Erw.//Stud.//Ki</t>
        </r>
        <r>
          <rPr>
            <sz val="10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10"/>
            <rFont val="Tahoma"/>
            <family val="0"/>
          </rPr>
          <t>Monatskarte Erw.//Stud.//Ki</t>
        </r>
      </text>
    </comment>
    <comment ref="I18" authorId="0">
      <text>
        <r>
          <rPr>
            <b/>
            <sz val="10"/>
            <rFont val="Tahoma"/>
            <family val="0"/>
          </rPr>
          <t>ab 7 T für Bücher</t>
        </r>
        <r>
          <rPr>
            <sz val="10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10"/>
            <rFont val="Tahoma"/>
            <family val="0"/>
          </rPr>
          <t>Video, CD-ROM, DVD</t>
        </r>
        <r>
          <rPr>
            <sz val="10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10"/>
            <rFont val="Tahoma"/>
            <family val="0"/>
          </rPr>
          <t>für Benutzer seit 1.4.2004 möglich</t>
        </r>
        <r>
          <rPr>
            <sz val="10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0"/>
          </rPr>
          <t>vor 2005
jährl // 1/2 J // 1/4 J</t>
        </r>
        <r>
          <rPr>
            <sz val="10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10"/>
            <rFont val="Tahoma"/>
            <family val="0"/>
          </rPr>
          <t>2005
jährl // 1/2 J // 1/4 J</t>
        </r>
        <r>
          <rPr>
            <sz val="10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10"/>
            <rFont val="Tahoma"/>
            <family val="0"/>
          </rPr>
          <t>pro angef Wo</t>
        </r>
        <r>
          <rPr>
            <sz val="10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10"/>
            <rFont val="Tahoma"/>
            <family val="0"/>
          </rPr>
          <t>f. Audio CD</t>
        </r>
        <r>
          <rPr>
            <sz val="10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10"/>
            <rFont val="Tahoma"/>
            <family val="0"/>
          </rPr>
          <t>Vollzahler // Erm (Ki, Jugendl, Scü, Stud bis 27 J, Lehrl, Präsenzd)</t>
        </r>
        <r>
          <rPr>
            <sz val="10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10"/>
            <rFont val="Tahoma"/>
            <family val="0"/>
          </rPr>
          <t>bei Überschr um 7T/Buch bzw. Hörbuch</t>
        </r>
        <r>
          <rPr>
            <sz val="10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10"/>
            <rFont val="Tahoma"/>
            <family val="0"/>
          </rPr>
          <t>bei Überschr. um 7T/CD bzw. CD-Rom</t>
        </r>
        <r>
          <rPr>
            <sz val="10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10"/>
            <rFont val="Tahoma"/>
            <family val="0"/>
          </rPr>
          <t>bei Überschr. um 1T/VHS, DVD</t>
        </r>
        <r>
          <rPr>
            <sz val="10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10"/>
            <rFont val="Tahoma"/>
            <family val="0"/>
          </rPr>
          <t>pro Medium und Woche</t>
        </r>
        <r>
          <rPr>
            <sz val="10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10"/>
            <rFont val="Tahoma"/>
            <family val="0"/>
          </rPr>
          <t>verrechnete Gebühr der verleihenden Bibliothek + Versandkosten</t>
        </r>
        <r>
          <rPr>
            <sz val="10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10"/>
            <rFont val="Tahoma"/>
            <family val="0"/>
          </rPr>
          <t>Mahnspesen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Magistrat Wiener Neustadt</author>
  </authors>
  <commentList>
    <comment ref="I3" authorId="0">
      <text>
        <r>
          <rPr>
            <sz val="10"/>
            <rFont val="Tahoma"/>
            <family val="0"/>
          </rPr>
          <t xml:space="preserve">2004 hat sich die Benutzeranzahl verdoppelt und wurde das Personal um 3 Ganztagsbedienstete gekürzt.
</t>
        </r>
      </text>
    </comment>
    <comment ref="D80" authorId="0">
      <text>
        <r>
          <rPr>
            <b/>
            <sz val="10"/>
            <rFont val="Tahoma"/>
            <family val="0"/>
          </rPr>
          <t>aber viel Klassenführungen werden durchgeführt und gut angenommen</t>
        </r>
        <r>
          <rPr>
            <sz val="10"/>
            <rFont val="Tahoma"/>
            <family val="0"/>
          </rPr>
          <t xml:space="preserve">
</t>
        </r>
      </text>
    </comment>
    <comment ref="H79" authorId="0">
      <text>
        <r>
          <rPr>
            <b/>
            <sz val="10"/>
            <rFont val="Tahoma"/>
            <family val="0"/>
          </rPr>
          <t>Wr.N hat 50.000 als realistisch erachtet und bei der Berechnung verwendet</t>
        </r>
        <r>
          <rPr>
            <sz val="10"/>
            <rFont val="Tahoma"/>
            <family val="0"/>
          </rPr>
          <t xml:space="preserve">
</t>
        </r>
      </text>
    </comment>
    <comment ref="G78" authorId="0">
      <text>
        <r>
          <rPr>
            <b/>
            <sz val="10"/>
            <rFont val="Tahoma"/>
            <family val="0"/>
          </rPr>
          <t>4.228 aktive Entlehner</t>
        </r>
        <r>
          <rPr>
            <sz val="10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10"/>
            <rFont val="Tahoma"/>
            <family val="0"/>
          </rPr>
          <t>lt Berechnung bvö</t>
        </r>
        <r>
          <rPr>
            <sz val="10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10"/>
            <rFont val="Tahoma"/>
            <family val="0"/>
          </rPr>
          <t>lt. Berechnung Kontrollamt Wr. N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<sst xmlns="http://schemas.openxmlformats.org/spreadsheetml/2006/main" count="432" uniqueCount="248">
  <si>
    <t>Abgang</t>
  </si>
  <si>
    <t xml:space="preserve"> </t>
  </si>
  <si>
    <t>einmalige Entlehnung für beliebige Anzahl an Medien</t>
  </si>
  <si>
    <t>Ersatzgebühr bei Verlust der Mitgliedskarte</t>
  </si>
  <si>
    <t>Dienstposten (IST) -Köpfe</t>
  </si>
  <si>
    <t>Dienstposten (IST) -40 h = 1</t>
  </si>
  <si>
    <t>8600 Transferzahlungen Bund</t>
  </si>
  <si>
    <t xml:space="preserve">8610 Transferzahlungen Land </t>
  </si>
  <si>
    <t>8290 sonstige Einnahmen</t>
  </si>
  <si>
    <t xml:space="preserve">Personalkosten </t>
  </si>
  <si>
    <t>8170 Kostenbeiträge - Kostenersätze</t>
  </si>
  <si>
    <t>Medienbestand gesamt</t>
  </si>
  <si>
    <t>Entlehnfristen Bücher in Wochen</t>
  </si>
  <si>
    <t>Entlehnfristen (CD/DVD/Video) in Wochen</t>
  </si>
  <si>
    <t>Medien pro Einwohner</t>
  </si>
  <si>
    <t>An-</t>
  </si>
  <si>
    <t>Medien pro Benutzer</t>
  </si>
  <si>
    <t>ge-</t>
  </si>
  <si>
    <t>Erneuerungsquote in %</t>
  </si>
  <si>
    <t>bo-</t>
  </si>
  <si>
    <t>Veranstaltungen</t>
  </si>
  <si>
    <t>te</t>
  </si>
  <si>
    <t>Öffnungsstunden pro Jahr</t>
  </si>
  <si>
    <t>Anteil Benutzer an d. Einwohnern</t>
  </si>
  <si>
    <t>Nu-</t>
  </si>
  <si>
    <t>Besuche pro Einwohner</t>
  </si>
  <si>
    <t>tz-</t>
  </si>
  <si>
    <t>Besucher pro Öffnungsstunde</t>
  </si>
  <si>
    <t>ung</t>
  </si>
  <si>
    <t>Umsatz</t>
  </si>
  <si>
    <t>Ausleihen pro Einwohner</t>
  </si>
  <si>
    <t>Per-</t>
  </si>
  <si>
    <t>Personalstellen pro 1000 Ew.</t>
  </si>
  <si>
    <t>so-</t>
  </si>
  <si>
    <t>Öffnungsstunden pro Stelle</t>
  </si>
  <si>
    <t>nal</t>
  </si>
  <si>
    <t>Ausleihen pro Personalstelle</t>
  </si>
  <si>
    <t>Anteil der Fortbildungszeit pro Stelle</t>
  </si>
  <si>
    <t>Fi-</t>
  </si>
  <si>
    <t>Ausgaben pro Einwohner EUR</t>
  </si>
  <si>
    <t>nan-</t>
  </si>
  <si>
    <t>Erwerbungsausgaben pro Benutzer EUR</t>
  </si>
  <si>
    <t>zen</t>
  </si>
  <si>
    <t>Anteil der Einnahmen an den Ausgaben</t>
  </si>
  <si>
    <t>Entlehnungen gesamt</t>
  </si>
  <si>
    <t>Prüfung nebenberufliche und ehrenamtliche BibliothekarInnen</t>
  </si>
  <si>
    <t>Fläche Büro</t>
  </si>
  <si>
    <t>Anzahl der Computer</t>
  </si>
  <si>
    <t>Personalkosten in % zu Ausgaben</t>
  </si>
  <si>
    <t>Anzahl der Besucher der Veranstaltungen</t>
  </si>
  <si>
    <t>Medienzugang im Berichtsjahr</t>
  </si>
  <si>
    <t>Medienabgang im Berichtsjahr</t>
  </si>
  <si>
    <t>Entlehnungen Printmedien</t>
  </si>
  <si>
    <t>Entlehnungen AV-Medien</t>
  </si>
  <si>
    <t>Miet- und Betriebskosten</t>
  </si>
  <si>
    <t>Wieviele Personen verfügen über einen Maturaabschluss</t>
  </si>
  <si>
    <t>Mahngebühr bei Überschreitung der Entlehnfrist um XX Tagen</t>
  </si>
  <si>
    <t xml:space="preserve">Vorbestellungsgebühr </t>
  </si>
  <si>
    <t>Gebühr für Fernleihe</t>
  </si>
  <si>
    <t>Verwendete Software</t>
  </si>
  <si>
    <t xml:space="preserve">Mitgliedsgebühr/jährlich </t>
  </si>
  <si>
    <t>Einschreibgebühr</t>
  </si>
  <si>
    <t>Öffnungstage im Jahr 2003</t>
  </si>
  <si>
    <t>Villach</t>
  </si>
  <si>
    <t>Krems</t>
  </si>
  <si>
    <t>Klagenfurt</t>
  </si>
  <si>
    <t>Dornbirn</t>
  </si>
  <si>
    <t>Mail 04-02-2005</t>
  </si>
  <si>
    <t>Medienbestand Bücher</t>
  </si>
  <si>
    <t>Medienbestand AV-Medien (CDs,DVDs,Videos,Spiele,...)</t>
  </si>
  <si>
    <t>Medienbestand Zeitschriften</t>
  </si>
  <si>
    <t>Benutzerzahl</t>
  </si>
  <si>
    <t>Besucher/innen</t>
  </si>
  <si>
    <t>Anzahl der Veranstaltungen</t>
  </si>
  <si>
    <t>Entlehnfristen Zeitschriften in Wochen</t>
  </si>
  <si>
    <t>Prüfung für ha BibliothekarInnen des gehobenen Fachdienstes (B)</t>
  </si>
  <si>
    <t xml:space="preserve">Prüfung für ha BibliothekarInnen des mittleren Fachdienstes (C) </t>
  </si>
  <si>
    <t>Davon Internet</t>
  </si>
  <si>
    <t>Internetnutzung Stunden/Jahr</t>
  </si>
  <si>
    <t>Öffnungsstunden/Woche der Zentrale</t>
  </si>
  <si>
    <t xml:space="preserve">Gebühren für Verlängerung </t>
  </si>
  <si>
    <t>Computernutzung ohne Internet</t>
  </si>
  <si>
    <t>Computerausdruck / Kopie  / Fax - A4</t>
  </si>
  <si>
    <t xml:space="preserve">Summe aller Einnahmen </t>
  </si>
  <si>
    <t>Summe aller Ausgaben</t>
  </si>
  <si>
    <t xml:space="preserve">Ausgaben für Medienankauf </t>
  </si>
  <si>
    <t>s.o.</t>
  </si>
  <si>
    <t>nein</t>
  </si>
  <si>
    <t>Wr.N</t>
  </si>
  <si>
    <t>Entlehngebühr für Printmedien und Audiomedien</t>
  </si>
  <si>
    <t>Entlehngebühr für Videomedien (auch für Ermäßigte)</t>
  </si>
  <si>
    <t>Mahngebühr bei Überschreitung der Entlehnfrist um eine Woche</t>
  </si>
  <si>
    <t>bei Bedarf!</t>
  </si>
  <si>
    <t>Wr. Neustadt</t>
  </si>
  <si>
    <t>keine Fernleihe</t>
  </si>
  <si>
    <t>Entlehngebühr für Medium Buch</t>
  </si>
  <si>
    <t xml:space="preserve">Entlehngebühr für Medium Zeitschriften </t>
  </si>
  <si>
    <t>Entlehngebühr für Medium DVD</t>
  </si>
  <si>
    <t>nicht angeboten</t>
  </si>
  <si>
    <t>keine</t>
  </si>
  <si>
    <t xml:space="preserve">Mitgliedsgebühr </t>
  </si>
  <si>
    <t>3,6 // 1,45</t>
  </si>
  <si>
    <t>0,5 // 0,2</t>
  </si>
  <si>
    <t>Entlehngebühr für Medium Tonkassette</t>
  </si>
  <si>
    <t>Entlehngebühr für  Hörbuch</t>
  </si>
  <si>
    <t>Entlehngebühr für CD-Rom</t>
  </si>
  <si>
    <t>16 // 7</t>
  </si>
  <si>
    <t>Kopie  A3</t>
  </si>
  <si>
    <t>30 // 20</t>
  </si>
  <si>
    <t>0,6 // 0,25</t>
  </si>
  <si>
    <t>Softwarepaket</t>
  </si>
  <si>
    <t>Buchbinderkosten</t>
  </si>
  <si>
    <t>Tragtasche</t>
  </si>
  <si>
    <t>0,5 // 0,35 // 0</t>
  </si>
  <si>
    <t>0,3 // 0,2</t>
  </si>
  <si>
    <t>0,1 - 0,4</t>
  </si>
  <si>
    <t>Baden lt. Internet</t>
  </si>
  <si>
    <t>Wird ein RA mit der Eintreibung von Bücher und Mahngeb. beauftragt?</t>
  </si>
  <si>
    <t>18 // 8</t>
  </si>
  <si>
    <t>1 // 2</t>
  </si>
  <si>
    <t>2 // 4</t>
  </si>
  <si>
    <t>Eigeneinnahmen (Mahngeb., Kostenersätze...)</t>
  </si>
  <si>
    <t>Sonstige Ausgaben (Ausgaben ohne Medien und Personal)</t>
  </si>
  <si>
    <t>8080 Veräußerung v. geringw.Wirtschaftsg.d. Anlageverm.</t>
  </si>
  <si>
    <t>8101 Leistungserlöse</t>
  </si>
  <si>
    <t>8030 Veräußerung von Handelswaren</t>
  </si>
  <si>
    <t>Zweigstellen</t>
  </si>
  <si>
    <t>Keine Bücherei</t>
  </si>
  <si>
    <t>Gänserndorf</t>
  </si>
  <si>
    <t>20,3 // 13 // 6,5</t>
  </si>
  <si>
    <t xml:space="preserve"> - </t>
  </si>
  <si>
    <t>Fläche ges</t>
  </si>
  <si>
    <t>Bibliotheca2000</t>
  </si>
  <si>
    <t>ca 500</t>
  </si>
  <si>
    <t>littera windows</t>
  </si>
  <si>
    <t>SISIS</t>
  </si>
  <si>
    <t>-</t>
  </si>
  <si>
    <t>Fläche Zentrale</t>
  </si>
  <si>
    <t>Fläche Zentrale Büro)</t>
  </si>
  <si>
    <t>ca. 20.500</t>
  </si>
  <si>
    <t xml:space="preserve"> 4 / 4 / 2</t>
  </si>
  <si>
    <t>0 / 1</t>
  </si>
  <si>
    <t>2,9  // 2,5 // 1,8</t>
  </si>
  <si>
    <t>8060 Verkauf Altmaterial</t>
  </si>
  <si>
    <t>8660 Transferzahlungen Kreditinstitute</t>
  </si>
  <si>
    <t>Bibliotheca 2000 Vers. 2.5; Win XP</t>
  </si>
  <si>
    <t>12 // 7 // 4</t>
  </si>
  <si>
    <t>entf</t>
  </si>
  <si>
    <t>entf.</t>
  </si>
  <si>
    <t>690 m2</t>
  </si>
  <si>
    <t>200 m2</t>
  </si>
  <si>
    <t>k.A.</t>
  </si>
  <si>
    <t>ca 2000</t>
  </si>
  <si>
    <t>8240 Vermietung Galerie</t>
  </si>
  <si>
    <t>Littera</t>
  </si>
  <si>
    <t>0,5 // 0,1</t>
  </si>
  <si>
    <t>w.o</t>
  </si>
  <si>
    <t>n.A.</t>
  </si>
  <si>
    <t>Einnahmen/Entlehnung</t>
  </si>
  <si>
    <t>15 // 9 // 5</t>
  </si>
  <si>
    <t>Littera Win und net opac</t>
  </si>
  <si>
    <t>ca. 120</t>
  </si>
  <si>
    <t>Kennzahl 2003</t>
  </si>
  <si>
    <t>Stadt A</t>
  </si>
  <si>
    <t>Wohnbevölkerung</t>
  </si>
  <si>
    <t>120.000 bis 160.000</t>
  </si>
  <si>
    <t>38.000 - 60.000</t>
  </si>
  <si>
    <t>Stadt B</t>
  </si>
  <si>
    <t>Stadt C</t>
  </si>
  <si>
    <t>Stadt D</t>
  </si>
  <si>
    <t>Stadt E</t>
  </si>
  <si>
    <t>Stadt F</t>
  </si>
  <si>
    <t>Stadt G</t>
  </si>
  <si>
    <t>Stadt H</t>
  </si>
  <si>
    <t>Stadt I</t>
  </si>
  <si>
    <t>Stadt J</t>
  </si>
  <si>
    <t>15.000 - 29.000</t>
  </si>
  <si>
    <t>&lt; 10.000</t>
  </si>
  <si>
    <t>Internet-Arbeitspl. für Benutzer</t>
  </si>
  <si>
    <t>Büchereifl. m2 pro 1000 Ew.</t>
  </si>
  <si>
    <t>Std./Woche</t>
  </si>
  <si>
    <t>Bücher * Wo</t>
  </si>
  <si>
    <t>Zeitung * Wo</t>
  </si>
  <si>
    <t>AV Med * Wo</t>
  </si>
  <si>
    <t>Entlehnwochen</t>
  </si>
  <si>
    <t>Internetbenutzung (Vollzugang inkl. Download od. Chatten)</t>
  </si>
  <si>
    <t>X</t>
  </si>
  <si>
    <t>Bibliotheca 2000</t>
  </si>
  <si>
    <t xml:space="preserve"> Bibliotheca (Fa. B.O.N.D.)</t>
  </si>
  <si>
    <t>Öffnungszeiten</t>
  </si>
  <si>
    <r>
      <t xml:space="preserve">Öffnungszeiten </t>
    </r>
    <r>
      <rPr>
        <b/>
        <sz val="10"/>
        <color indexed="8"/>
        <rFont val="Times New Roman"/>
        <family val="1"/>
      </rPr>
      <t xml:space="preserve">Stadt A </t>
    </r>
    <r>
      <rPr>
        <sz val="10"/>
        <color indexed="8"/>
        <rFont val="Times New Roman"/>
        <family val="1"/>
      </rPr>
      <t>lt. Internet</t>
    </r>
  </si>
  <si>
    <t>Montag</t>
  </si>
  <si>
    <t>Dienstag</t>
  </si>
  <si>
    <t>Mittwoch</t>
  </si>
  <si>
    <t>Donnerstag</t>
  </si>
  <si>
    <t>Freitag</t>
  </si>
  <si>
    <t>Vormittag (von-bis)</t>
  </si>
  <si>
    <t>10h-12h</t>
  </si>
  <si>
    <t>Nachmittag (von-bis)</t>
  </si>
  <si>
    <t>14h-19h</t>
  </si>
  <si>
    <t>12h-17h</t>
  </si>
  <si>
    <t>Öffnungsstunden/Woche</t>
  </si>
  <si>
    <r>
      <t xml:space="preserve">Öffnungszeiten </t>
    </r>
    <r>
      <rPr>
        <b/>
        <sz val="10"/>
        <color indexed="8"/>
        <rFont val="Times New Roman"/>
        <family val="1"/>
      </rPr>
      <t>Stadt B  lt Internet</t>
    </r>
  </si>
  <si>
    <t>9h-17h</t>
  </si>
  <si>
    <t>9h-11h</t>
  </si>
  <si>
    <t>10h -</t>
  </si>
  <si>
    <t>9h-12h</t>
  </si>
  <si>
    <t>15h-18.30</t>
  </si>
  <si>
    <t> -16h</t>
  </si>
  <si>
    <t>14h-17h</t>
  </si>
  <si>
    <t>Samstag</t>
  </si>
  <si>
    <t>8h-14h</t>
  </si>
  <si>
    <r>
      <t xml:space="preserve">Öffnungszeiten </t>
    </r>
    <r>
      <rPr>
        <b/>
        <sz val="10"/>
        <color indexed="8"/>
        <rFont val="Times New Roman"/>
        <family val="1"/>
      </rPr>
      <t>Dornbirn</t>
    </r>
  </si>
  <si>
    <t>10.00 -</t>
  </si>
  <si>
    <t>10.00 - 12.00</t>
  </si>
  <si>
    <t>10.00-13.00</t>
  </si>
  <si>
    <t>18.00</t>
  </si>
  <si>
    <r>
      <t xml:space="preserve">Öffnungszeiten </t>
    </r>
    <r>
      <rPr>
        <b/>
        <sz val="10"/>
        <color indexed="8"/>
        <rFont val="Times New Roman"/>
        <family val="1"/>
      </rPr>
      <t>Wr. N.</t>
    </r>
  </si>
  <si>
    <t>8,30h-12h</t>
  </si>
  <si>
    <t>12h-18h</t>
  </si>
  <si>
    <r>
      <t xml:space="preserve">Öffnungszeiten </t>
    </r>
    <r>
      <rPr>
        <b/>
        <sz val="10"/>
        <color indexed="8"/>
        <rFont val="Times New Roman"/>
        <family val="1"/>
      </rPr>
      <t>Krems</t>
    </r>
  </si>
  <si>
    <t>09h-11h</t>
  </si>
  <si>
    <t>15h-18h</t>
  </si>
  <si>
    <t>12h-14h</t>
  </si>
  <si>
    <r>
      <t xml:space="preserve">Öffnungszeiten </t>
    </r>
    <r>
      <rPr>
        <b/>
        <sz val="10"/>
        <color indexed="8"/>
        <rFont val="Times New Roman"/>
        <family val="1"/>
      </rPr>
      <t>Stadt H</t>
    </r>
  </si>
  <si>
    <t>8h-12h</t>
  </si>
  <si>
    <t>12h-19h</t>
  </si>
  <si>
    <r>
      <t xml:space="preserve">Öffnungszeiten </t>
    </r>
    <r>
      <rPr>
        <b/>
        <sz val="10"/>
        <color indexed="8"/>
        <rFont val="Times New Roman"/>
        <family val="1"/>
      </rPr>
      <t xml:space="preserve">Stadt I </t>
    </r>
    <r>
      <rPr>
        <sz val="10"/>
        <color indexed="8"/>
        <rFont val="Times New Roman"/>
        <family val="1"/>
      </rPr>
      <t>lt. Internet</t>
    </r>
  </si>
  <si>
    <t>7,3-12h</t>
  </si>
  <si>
    <t>14h-18h</t>
  </si>
  <si>
    <r>
      <t xml:space="preserve">Öffnungszeiten </t>
    </r>
    <r>
      <rPr>
        <b/>
        <sz val="10"/>
        <color indexed="8"/>
        <rFont val="Times New Roman"/>
        <family val="1"/>
      </rPr>
      <t>Gänserndorf</t>
    </r>
  </si>
  <si>
    <r>
      <t xml:space="preserve">Öffnungszeiten </t>
    </r>
    <r>
      <rPr>
        <b/>
        <sz val="10"/>
        <color indexed="8"/>
        <rFont val="Times New Roman"/>
        <family val="1"/>
      </rPr>
      <t xml:space="preserve">Baden </t>
    </r>
    <r>
      <rPr>
        <sz val="10"/>
        <color indexed="8"/>
        <rFont val="Times New Roman"/>
        <family val="1"/>
      </rPr>
      <t>lt. Internet</t>
    </r>
  </si>
  <si>
    <r>
      <t xml:space="preserve">Öffnungszeiten </t>
    </r>
    <r>
      <rPr>
        <b/>
        <sz val="10"/>
        <color indexed="8"/>
        <rFont val="Times New Roman"/>
        <family val="1"/>
      </rPr>
      <t xml:space="preserve">Szbg. </t>
    </r>
    <r>
      <rPr>
        <sz val="10"/>
        <color indexed="8"/>
        <rFont val="Times New Roman"/>
        <family val="1"/>
      </rPr>
      <t>lt. Internet</t>
    </r>
  </si>
  <si>
    <t>10-12 h</t>
  </si>
  <si>
    <t>12-18h</t>
  </si>
  <si>
    <t>15-19h</t>
  </si>
  <si>
    <t>7,3h-12h</t>
  </si>
  <si>
    <t>9 -12 h</t>
  </si>
  <si>
    <t>14-19h</t>
  </si>
  <si>
    <t>14-18h</t>
  </si>
  <si>
    <t>9 - 12 h</t>
  </si>
  <si>
    <t>Stadt A lt. Internet</t>
  </si>
  <si>
    <t>Steyr</t>
  </si>
  <si>
    <t>Steyr 2003</t>
  </si>
  <si>
    <t>Steyr 2004</t>
  </si>
  <si>
    <r>
      <t xml:space="preserve">Öffnungszeiten </t>
    </r>
    <r>
      <rPr>
        <b/>
        <sz val="10"/>
        <color indexed="8"/>
        <rFont val="Times New Roman"/>
        <family val="1"/>
      </rPr>
      <t>Stadt C</t>
    </r>
  </si>
  <si>
    <t xml:space="preserve">Die Stadt Villach betreibt keine eigene Stadtbücherei. Es wird die Bücherei der Arbeiterkammer unterstützt. </t>
  </si>
  <si>
    <r>
      <t xml:space="preserve">Gebühren in EUR </t>
    </r>
    <r>
      <rPr>
        <b/>
        <sz val="8"/>
        <rFont val="Times New Roman"/>
        <family val="1"/>
      </rPr>
      <t>2003</t>
    </r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</si>
</sst>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##.#%"/>
    <numFmt numFmtId="169" formatCode="#,##0.0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[$€-2]\ #,##0.00;[Red]\-[$€-2]\ #,##0.00"/>
    <numFmt numFmtId="179" formatCode="#,##0.00_ ;[Red]\-#,##0.00\ 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u val="single"/>
      <sz val="1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Unicode MS"/>
      <family val="2"/>
    </font>
    <font>
      <b/>
      <sz val="9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14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7" fillId="0" borderId="6" xfId="0" applyFont="1" applyBorder="1" applyAlignment="1">
      <alignment/>
    </xf>
    <xf numFmtId="0" fontId="11" fillId="0" borderId="6" xfId="0" applyFont="1" applyBorder="1" applyAlignment="1">
      <alignment horizontal="justify"/>
    </xf>
    <xf numFmtId="0" fontId="1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11" fillId="0" borderId="5" xfId="0" applyNumberFormat="1" applyFont="1" applyBorder="1" applyAlignment="1">
      <alignment horizontal="justify"/>
    </xf>
    <xf numFmtId="3" fontId="2" fillId="0" borderId="8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" borderId="12" xfId="0" applyFont="1" applyFill="1" applyBorder="1" applyAlignment="1">
      <alignment/>
    </xf>
    <xf numFmtId="0" fontId="1" fillId="0" borderId="20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9" xfId="0" applyFont="1" applyBorder="1" applyAlignment="1">
      <alignment horizontal="justify"/>
    </xf>
    <xf numFmtId="0" fontId="8" fillId="0" borderId="12" xfId="0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justify"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8" fillId="0" borderId="6" xfId="0" applyNumberFormat="1" applyFont="1" applyBorder="1" applyAlignment="1">
      <alignment horizontal="justify"/>
    </xf>
    <xf numFmtId="0" fontId="8" fillId="3" borderId="6" xfId="0" applyFont="1" applyFill="1" applyBorder="1" applyAlignment="1">
      <alignment horizontal="justify"/>
    </xf>
    <xf numFmtId="4" fontId="1" fillId="3" borderId="12" xfId="0" applyNumberFormat="1" applyFont="1" applyFill="1" applyBorder="1" applyAlignment="1">
      <alignment/>
    </xf>
    <xf numFmtId="4" fontId="1" fillId="3" borderId="1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1" fillId="3" borderId="6" xfId="0" applyNumberFormat="1" applyFont="1" applyFill="1" applyBorder="1" applyAlignment="1">
      <alignment/>
    </xf>
    <xf numFmtId="4" fontId="1" fillId="3" borderId="9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" fontId="1" fillId="3" borderId="2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/>
    </xf>
    <xf numFmtId="4" fontId="1" fillId="3" borderId="23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4" fontId="1" fillId="3" borderId="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8" xfId="0" applyFont="1" applyBorder="1" applyAlignment="1">
      <alignment horizontal="justify"/>
    </xf>
    <xf numFmtId="0" fontId="7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4" borderId="12" xfId="0" applyNumberFormat="1" applyFont="1" applyFill="1" applyBorder="1" applyAlignment="1">
      <alignment/>
    </xf>
    <xf numFmtId="3" fontId="1" fillId="4" borderId="11" xfId="0" applyNumberFormat="1" applyFont="1" applyFill="1" applyBorder="1" applyAlignment="1">
      <alignment/>
    </xf>
    <xf numFmtId="3" fontId="1" fillId="4" borderId="9" xfId="0" applyNumberFormat="1" applyFont="1" applyFill="1" applyBorder="1" applyAlignment="1">
      <alignment/>
    </xf>
    <xf numFmtId="0" fontId="8" fillId="5" borderId="6" xfId="0" applyFont="1" applyFill="1" applyBorder="1" applyAlignment="1">
      <alignment horizontal="justify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justify"/>
    </xf>
    <xf numFmtId="0" fontId="1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justify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justify"/>
    </xf>
    <xf numFmtId="0" fontId="14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26" xfId="0" applyFont="1" applyBorder="1" applyAlignment="1">
      <alignment/>
    </xf>
    <xf numFmtId="0" fontId="13" fillId="0" borderId="26" xfId="0" applyFont="1" applyBorder="1" applyAlignment="1">
      <alignment horizontal="right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right"/>
    </xf>
    <xf numFmtId="0" fontId="15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34</xdr:row>
      <xdr:rowOff>57150</xdr:rowOff>
    </xdr:from>
    <xdr:to>
      <xdr:col>2</xdr:col>
      <xdr:colOff>123825</xdr:colOff>
      <xdr:row>35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857375" y="7534275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11.421875" defaultRowHeight="12.75"/>
  <cols>
    <col min="1" max="1" width="28.8515625" style="1" customWidth="1"/>
    <col min="2" max="2" width="8.421875" style="1" customWidth="1"/>
    <col min="3" max="3" width="9.140625" style="1" customWidth="1"/>
    <col min="4" max="4" width="7.7109375" style="1" customWidth="1"/>
    <col min="5" max="5" width="9.140625" style="1" customWidth="1"/>
    <col min="6" max="6" width="8.140625" style="1" customWidth="1"/>
    <col min="7" max="7" width="8.421875" style="1" customWidth="1"/>
    <col min="8" max="8" width="11.00390625" style="1" customWidth="1"/>
    <col min="9" max="9" width="8.8515625" style="1" customWidth="1"/>
    <col min="10" max="10" width="8.00390625" style="1" customWidth="1"/>
    <col min="11" max="11" width="11.421875" style="1" customWidth="1"/>
    <col min="12" max="12" width="9.00390625" style="1" customWidth="1"/>
    <col min="13" max="16384" width="11.421875" style="1" customWidth="1"/>
  </cols>
  <sheetData>
    <row r="1" spans="1:12" ht="30" customHeight="1">
      <c r="A1" s="43" t="s">
        <v>164</v>
      </c>
      <c r="B1" s="95" t="s">
        <v>166</v>
      </c>
      <c r="C1" s="95" t="s">
        <v>166</v>
      </c>
      <c r="D1" s="95" t="s">
        <v>166</v>
      </c>
      <c r="E1" s="95" t="s">
        <v>166</v>
      </c>
      <c r="F1" s="79" t="s">
        <v>176</v>
      </c>
      <c r="G1" s="33" t="s">
        <v>165</v>
      </c>
      <c r="I1" s="33" t="s">
        <v>177</v>
      </c>
      <c r="J1" s="95" t="s">
        <v>166</v>
      </c>
      <c r="K1" s="30" t="s">
        <v>176</v>
      </c>
      <c r="L1" s="79" t="s">
        <v>176</v>
      </c>
    </row>
    <row r="2" spans="1:12" s="151" customFormat="1" ht="23.25" thickBot="1">
      <c r="A2" s="150" t="s">
        <v>247</v>
      </c>
      <c r="B2" s="147" t="s">
        <v>93</v>
      </c>
      <c r="C2" s="147" t="s">
        <v>168</v>
      </c>
      <c r="D2" s="147" t="s">
        <v>66</v>
      </c>
      <c r="E2" s="147" t="s">
        <v>167</v>
      </c>
      <c r="F2" s="147" t="s">
        <v>64</v>
      </c>
      <c r="G2" s="147" t="s">
        <v>241</v>
      </c>
      <c r="H2" s="147" t="s">
        <v>116</v>
      </c>
      <c r="I2" s="147" t="s">
        <v>128</v>
      </c>
      <c r="J2" s="147" t="s">
        <v>242</v>
      </c>
      <c r="K2" s="147" t="s">
        <v>174</v>
      </c>
      <c r="L2" s="147" t="s">
        <v>173</v>
      </c>
    </row>
    <row r="3" spans="1:12" ht="23.25" thickTop="1">
      <c r="A3" s="29" t="s">
        <v>61</v>
      </c>
      <c r="B3" s="132">
        <v>0</v>
      </c>
      <c r="C3" s="29" t="s">
        <v>115</v>
      </c>
      <c r="D3" s="29">
        <v>0</v>
      </c>
      <c r="E3" s="29">
        <v>2</v>
      </c>
      <c r="F3" s="29" t="s">
        <v>101</v>
      </c>
      <c r="G3" s="29"/>
      <c r="H3" s="29">
        <v>1.8</v>
      </c>
      <c r="I3" s="29"/>
      <c r="J3" s="29"/>
      <c r="K3" s="29">
        <v>1</v>
      </c>
      <c r="L3" s="29">
        <v>0</v>
      </c>
    </row>
    <row r="4" spans="1:12" ht="22.5">
      <c r="A4" s="30" t="s">
        <v>60</v>
      </c>
      <c r="B4" s="79">
        <v>5</v>
      </c>
      <c r="C4" s="30">
        <v>0</v>
      </c>
      <c r="D4" s="30" t="s">
        <v>118</v>
      </c>
      <c r="E4" s="30">
        <v>30</v>
      </c>
      <c r="F4" s="30" t="s">
        <v>99</v>
      </c>
      <c r="G4" s="30" t="s">
        <v>106</v>
      </c>
      <c r="H4" s="30" t="s">
        <v>108</v>
      </c>
      <c r="I4" s="30" t="s">
        <v>129</v>
      </c>
      <c r="J4" s="30" t="s">
        <v>146</v>
      </c>
      <c r="K4" s="30" t="s">
        <v>1</v>
      </c>
      <c r="L4" s="30">
        <v>0</v>
      </c>
    </row>
    <row r="5" spans="1:12" ht="22.5">
      <c r="A5" s="30" t="s">
        <v>100</v>
      </c>
      <c r="B5" s="79">
        <v>2</v>
      </c>
      <c r="C5" s="30">
        <v>0.3</v>
      </c>
      <c r="D5" s="30">
        <v>28</v>
      </c>
      <c r="E5" s="30"/>
      <c r="F5" s="30" t="s">
        <v>99</v>
      </c>
      <c r="G5" s="30"/>
      <c r="H5" s="30"/>
      <c r="I5" s="30"/>
      <c r="J5" s="30" t="s">
        <v>159</v>
      </c>
      <c r="K5" s="30"/>
      <c r="L5" s="30">
        <v>0</v>
      </c>
    </row>
    <row r="6" spans="1:12" ht="22.5">
      <c r="A6" s="30" t="s">
        <v>89</v>
      </c>
      <c r="B6" s="79">
        <v>0</v>
      </c>
      <c r="C6" s="30">
        <v>0.6</v>
      </c>
      <c r="D6" s="30"/>
      <c r="E6" s="30"/>
      <c r="F6" s="30"/>
      <c r="G6" s="30"/>
      <c r="H6" s="30" t="s">
        <v>109</v>
      </c>
      <c r="I6" s="30">
        <v>0</v>
      </c>
      <c r="J6" s="30"/>
      <c r="K6" s="30">
        <v>0.5</v>
      </c>
      <c r="L6" s="30">
        <v>0</v>
      </c>
    </row>
    <row r="7" spans="1:12" ht="22.5">
      <c r="A7" s="30" t="s">
        <v>90</v>
      </c>
      <c r="B7" s="79">
        <v>0</v>
      </c>
      <c r="C7" s="30">
        <v>1.2</v>
      </c>
      <c r="D7" s="30">
        <v>0</v>
      </c>
      <c r="E7" s="30">
        <v>1.5</v>
      </c>
      <c r="F7" s="30"/>
      <c r="G7" s="30"/>
      <c r="H7" s="30">
        <v>2.5</v>
      </c>
      <c r="I7" s="30">
        <v>0</v>
      </c>
      <c r="J7" s="30"/>
      <c r="K7" s="30"/>
      <c r="L7" s="30">
        <v>0</v>
      </c>
    </row>
    <row r="8" spans="1:12" ht="22.5">
      <c r="A8" s="30" t="s">
        <v>95</v>
      </c>
      <c r="B8" s="79">
        <v>0</v>
      </c>
      <c r="C8" s="30"/>
      <c r="D8" s="30">
        <v>0</v>
      </c>
      <c r="E8" s="30" t="s">
        <v>113</v>
      </c>
      <c r="F8" s="30" t="s">
        <v>102</v>
      </c>
      <c r="G8" s="30">
        <v>0</v>
      </c>
      <c r="H8" s="30" t="s">
        <v>109</v>
      </c>
      <c r="I8" s="30">
        <v>0</v>
      </c>
      <c r="J8" s="30"/>
      <c r="K8" s="30" t="s">
        <v>155</v>
      </c>
      <c r="L8" s="30">
        <v>0</v>
      </c>
    </row>
    <row r="9" spans="1:12" ht="22.5">
      <c r="A9" s="30" t="s">
        <v>96</v>
      </c>
      <c r="B9" s="79">
        <v>0</v>
      </c>
      <c r="C9" s="30"/>
      <c r="D9" s="30">
        <v>0</v>
      </c>
      <c r="E9" s="30" t="s">
        <v>114</v>
      </c>
      <c r="F9" s="30"/>
      <c r="G9" s="30"/>
      <c r="H9" s="30"/>
      <c r="I9" s="30">
        <v>0</v>
      </c>
      <c r="J9" s="30"/>
      <c r="K9" s="30">
        <v>0.5</v>
      </c>
      <c r="L9" s="30">
        <v>0</v>
      </c>
    </row>
    <row r="10" spans="1:12" ht="12.75">
      <c r="A10" s="30" t="s">
        <v>105</v>
      </c>
      <c r="B10" s="79">
        <v>0</v>
      </c>
      <c r="C10" s="30"/>
      <c r="D10" s="30">
        <v>0</v>
      </c>
      <c r="E10" s="30">
        <v>2</v>
      </c>
      <c r="F10" s="30">
        <v>2.1</v>
      </c>
      <c r="G10" s="30"/>
      <c r="H10" s="30"/>
      <c r="I10" s="30">
        <v>0</v>
      </c>
      <c r="J10" s="30"/>
      <c r="K10" s="30">
        <v>1</v>
      </c>
      <c r="L10" s="30">
        <v>0</v>
      </c>
    </row>
    <row r="11" spans="1:12" ht="12.75">
      <c r="A11" s="30" t="s">
        <v>104</v>
      </c>
      <c r="B11" s="79">
        <v>0</v>
      </c>
      <c r="C11" s="30"/>
      <c r="D11" s="30"/>
      <c r="E11" s="30">
        <v>1</v>
      </c>
      <c r="F11" s="30">
        <v>1</v>
      </c>
      <c r="G11" s="30"/>
      <c r="H11" s="30"/>
      <c r="I11" s="30">
        <v>0</v>
      </c>
      <c r="J11" s="30"/>
      <c r="K11" s="30">
        <v>0.5</v>
      </c>
      <c r="L11" s="30">
        <v>0</v>
      </c>
    </row>
    <row r="12" spans="1:12" ht="12.75">
      <c r="A12" s="30" t="s">
        <v>97</v>
      </c>
      <c r="B12" s="79">
        <v>0</v>
      </c>
      <c r="C12" s="30"/>
      <c r="D12" s="30"/>
      <c r="E12" s="30">
        <v>1.5</v>
      </c>
      <c r="F12" s="30">
        <v>1.5</v>
      </c>
      <c r="G12" s="30"/>
      <c r="H12" s="30"/>
      <c r="I12" s="30">
        <v>0</v>
      </c>
      <c r="J12" s="30"/>
      <c r="K12" s="30">
        <v>1</v>
      </c>
      <c r="L12" s="30">
        <v>0</v>
      </c>
    </row>
    <row r="13" spans="1:12" ht="22.5">
      <c r="A13" s="30" t="s">
        <v>103</v>
      </c>
      <c r="B13" s="79">
        <v>0</v>
      </c>
      <c r="C13" s="30"/>
      <c r="D13" s="30"/>
      <c r="E13" s="30"/>
      <c r="F13" s="30">
        <v>0.3</v>
      </c>
      <c r="G13" s="30"/>
      <c r="H13" s="30"/>
      <c r="I13" s="30">
        <v>0</v>
      </c>
      <c r="J13" s="30"/>
      <c r="K13" s="30"/>
      <c r="L13" s="30">
        <v>0</v>
      </c>
    </row>
    <row r="14" spans="1:12" ht="12.75">
      <c r="A14" s="30" t="s">
        <v>110</v>
      </c>
      <c r="B14" s="79"/>
      <c r="C14" s="30"/>
      <c r="D14" s="30"/>
      <c r="E14" s="30"/>
      <c r="F14" s="30"/>
      <c r="G14" s="30"/>
      <c r="H14" s="30">
        <v>3.5</v>
      </c>
      <c r="I14" s="30"/>
      <c r="J14" s="30"/>
      <c r="K14" s="30"/>
      <c r="L14" s="30">
        <v>0</v>
      </c>
    </row>
    <row r="15" spans="1:12" ht="12.75">
      <c r="A15" s="30" t="s">
        <v>80</v>
      </c>
      <c r="B15" s="79"/>
      <c r="C15" s="30" t="s">
        <v>86</v>
      </c>
      <c r="D15" s="30">
        <v>0</v>
      </c>
      <c r="E15" s="30"/>
      <c r="F15" s="30">
        <v>0.4</v>
      </c>
      <c r="G15" s="30"/>
      <c r="H15" s="30"/>
      <c r="I15" s="30">
        <v>0</v>
      </c>
      <c r="J15" s="30"/>
      <c r="K15" s="30" t="s">
        <v>156</v>
      </c>
      <c r="L15" s="30">
        <v>0</v>
      </c>
    </row>
    <row r="16" spans="1:12" ht="22.5">
      <c r="A16" s="30" t="s">
        <v>2</v>
      </c>
      <c r="B16" s="79">
        <v>2</v>
      </c>
      <c r="C16" s="30"/>
      <c r="D16" s="30">
        <v>0</v>
      </c>
      <c r="E16" s="30"/>
      <c r="F16" s="30" t="s">
        <v>99</v>
      </c>
      <c r="G16" s="30"/>
      <c r="H16" s="30"/>
      <c r="I16" s="30" t="s">
        <v>142</v>
      </c>
      <c r="J16" s="30"/>
      <c r="K16" s="30" t="s">
        <v>157</v>
      </c>
      <c r="L16" s="30">
        <v>0</v>
      </c>
    </row>
    <row r="17" spans="1:12" ht="22.5">
      <c r="A17" s="30" t="s">
        <v>3</v>
      </c>
      <c r="B17" s="79">
        <v>2</v>
      </c>
      <c r="C17" s="30">
        <v>0.1</v>
      </c>
      <c r="D17" s="30">
        <v>2</v>
      </c>
      <c r="E17" s="30">
        <v>1</v>
      </c>
      <c r="F17" s="30">
        <v>1.45</v>
      </c>
      <c r="G17" s="30"/>
      <c r="H17" s="30">
        <v>1.8</v>
      </c>
      <c r="I17" s="30">
        <v>0.5</v>
      </c>
      <c r="J17" s="30">
        <v>3</v>
      </c>
      <c r="K17" s="30">
        <v>1</v>
      </c>
      <c r="L17" s="30">
        <v>0</v>
      </c>
    </row>
    <row r="18" spans="1:12" ht="22.5">
      <c r="A18" s="30" t="s">
        <v>91</v>
      </c>
      <c r="B18" s="79">
        <v>1</v>
      </c>
      <c r="C18" s="30">
        <v>0.6</v>
      </c>
      <c r="D18" s="30">
        <v>0.1</v>
      </c>
      <c r="E18" s="30" t="s">
        <v>119</v>
      </c>
      <c r="F18" s="30"/>
      <c r="G18" s="30">
        <v>1.5</v>
      </c>
      <c r="H18" s="30">
        <v>0.1</v>
      </c>
      <c r="I18" s="30">
        <v>0.4</v>
      </c>
      <c r="J18" s="30">
        <v>0.5</v>
      </c>
      <c r="K18" s="30">
        <v>0.5</v>
      </c>
      <c r="L18" s="30">
        <v>0.5</v>
      </c>
    </row>
    <row r="19" spans="1:12" ht="22.5">
      <c r="A19" s="30" t="s">
        <v>56</v>
      </c>
      <c r="B19" s="79">
        <v>0.5</v>
      </c>
      <c r="C19" s="30"/>
      <c r="D19" s="30">
        <v>0.1</v>
      </c>
      <c r="E19" s="30" t="s">
        <v>120</v>
      </c>
      <c r="F19" s="30">
        <v>0.4</v>
      </c>
      <c r="G19" s="30">
        <v>1.5</v>
      </c>
      <c r="H19" s="30">
        <v>0.6</v>
      </c>
      <c r="I19" s="30">
        <v>0.8</v>
      </c>
      <c r="J19" s="30"/>
      <c r="K19" s="30">
        <v>1.1</v>
      </c>
      <c r="L19" s="30"/>
    </row>
    <row r="20" spans="1:12" ht="22.5">
      <c r="A20" s="30" t="s">
        <v>56</v>
      </c>
      <c r="B20" s="79">
        <v>0.5</v>
      </c>
      <c r="C20" s="30"/>
      <c r="D20" s="30">
        <v>0.1</v>
      </c>
      <c r="E20" s="30">
        <v>3</v>
      </c>
      <c r="F20" s="30"/>
      <c r="G20" s="30"/>
      <c r="H20" s="30"/>
      <c r="I20" s="30"/>
      <c r="J20" s="30"/>
      <c r="K20" s="30">
        <v>0.5</v>
      </c>
      <c r="L20" s="30"/>
    </row>
    <row r="21" spans="1:12" ht="12.75">
      <c r="A21" s="30"/>
      <c r="B21" s="79"/>
      <c r="C21" s="30"/>
      <c r="D21" s="30"/>
      <c r="E21" s="30">
        <v>0.1</v>
      </c>
      <c r="F21" s="30"/>
      <c r="G21" s="30"/>
      <c r="H21" s="30"/>
      <c r="I21" s="30"/>
      <c r="J21" s="30"/>
      <c r="K21" s="30"/>
      <c r="L21" s="30"/>
    </row>
    <row r="22" spans="1:12" ht="12.75">
      <c r="A22" s="30"/>
      <c r="B22" s="79"/>
      <c r="C22" s="30"/>
      <c r="D22" s="30"/>
      <c r="E22" s="30">
        <v>1</v>
      </c>
      <c r="F22" s="30"/>
      <c r="G22" s="30"/>
      <c r="H22" s="30"/>
      <c r="I22" s="30"/>
      <c r="J22" s="30"/>
      <c r="K22" s="30"/>
      <c r="L22" s="30"/>
    </row>
    <row r="23" spans="1:12" ht="33.75">
      <c r="A23" s="30" t="s">
        <v>117</v>
      </c>
      <c r="B23" s="79"/>
      <c r="C23" s="30" t="s">
        <v>87</v>
      </c>
      <c r="D23" s="30" t="s">
        <v>92</v>
      </c>
      <c r="E23" s="30" t="s">
        <v>87</v>
      </c>
      <c r="F23" s="30" t="s">
        <v>87</v>
      </c>
      <c r="G23" s="30"/>
      <c r="H23" s="30"/>
      <c r="I23" s="30"/>
      <c r="J23" s="30" t="s">
        <v>87</v>
      </c>
      <c r="K23" s="30" t="s">
        <v>87</v>
      </c>
      <c r="L23" s="25" t="s">
        <v>87</v>
      </c>
    </row>
    <row r="24" spans="1:12" ht="12.75">
      <c r="A24" s="30" t="s">
        <v>57</v>
      </c>
      <c r="B24" s="79">
        <v>1</v>
      </c>
      <c r="C24" s="30">
        <v>0.6</v>
      </c>
      <c r="D24" s="30">
        <v>1</v>
      </c>
      <c r="E24" s="30">
        <v>1</v>
      </c>
      <c r="F24" s="30" t="s">
        <v>99</v>
      </c>
      <c r="G24" s="30">
        <v>0.8</v>
      </c>
      <c r="H24" s="30">
        <v>0.6</v>
      </c>
      <c r="I24" s="30"/>
      <c r="J24" s="30">
        <v>0.5</v>
      </c>
      <c r="K24" s="30">
        <v>0</v>
      </c>
      <c r="L24" s="26">
        <v>0</v>
      </c>
    </row>
    <row r="25" spans="1:12" ht="22.5">
      <c r="A25" s="30" t="s">
        <v>185</v>
      </c>
      <c r="B25" s="79">
        <v>2</v>
      </c>
      <c r="C25" s="30"/>
      <c r="D25" s="30" t="s">
        <v>141</v>
      </c>
      <c r="E25" s="30" t="s">
        <v>98</v>
      </c>
      <c r="F25" s="30" t="s">
        <v>130</v>
      </c>
      <c r="G25" s="30">
        <v>0.5</v>
      </c>
      <c r="H25" s="30">
        <v>1.5</v>
      </c>
      <c r="I25" s="30">
        <v>0</v>
      </c>
      <c r="J25" s="30">
        <v>3</v>
      </c>
      <c r="K25" s="30">
        <v>4.4</v>
      </c>
      <c r="L25" s="26">
        <v>0</v>
      </c>
    </row>
    <row r="26" spans="1:12" ht="22.5">
      <c r="A26" s="30" t="s">
        <v>81</v>
      </c>
      <c r="B26" s="79"/>
      <c r="C26" s="30"/>
      <c r="D26" s="30" t="s">
        <v>87</v>
      </c>
      <c r="E26" s="30" t="s">
        <v>98</v>
      </c>
      <c r="F26" s="30" t="s">
        <v>130</v>
      </c>
      <c r="G26" s="30"/>
      <c r="H26" s="30"/>
      <c r="I26" s="30"/>
      <c r="J26" s="30"/>
      <c r="K26" s="30">
        <v>0</v>
      </c>
      <c r="L26" s="27">
        <v>0</v>
      </c>
    </row>
    <row r="27" spans="1:12" ht="22.5">
      <c r="A27" s="30" t="s">
        <v>82</v>
      </c>
      <c r="B27" s="79">
        <v>0.1</v>
      </c>
      <c r="C27" s="30"/>
      <c r="D27" s="30">
        <v>0.1</v>
      </c>
      <c r="E27" s="30">
        <v>0.15</v>
      </c>
      <c r="F27" s="30">
        <v>0.25</v>
      </c>
      <c r="G27" s="30">
        <v>0.1</v>
      </c>
      <c r="H27" s="30">
        <v>0.1</v>
      </c>
      <c r="I27" s="30">
        <v>0.15</v>
      </c>
      <c r="J27" s="30">
        <v>0.15</v>
      </c>
      <c r="K27" s="30">
        <v>0.2</v>
      </c>
      <c r="L27" s="26">
        <v>0</v>
      </c>
    </row>
    <row r="28" spans="1:12" ht="12.75">
      <c r="A28" s="30" t="s">
        <v>107</v>
      </c>
      <c r="B28" s="79"/>
      <c r="C28" s="30"/>
      <c r="D28" s="30"/>
      <c r="E28" s="30"/>
      <c r="F28" s="30"/>
      <c r="G28" s="30">
        <v>0.2</v>
      </c>
      <c r="H28" s="30"/>
      <c r="I28" s="30"/>
      <c r="J28" s="30"/>
      <c r="K28" s="30"/>
      <c r="L28" s="30"/>
    </row>
    <row r="29" spans="1:12" ht="22.5">
      <c r="A29" s="30" t="s">
        <v>58</v>
      </c>
      <c r="B29" s="79">
        <v>0</v>
      </c>
      <c r="C29" s="30"/>
      <c r="D29" s="30" t="s">
        <v>94</v>
      </c>
      <c r="E29" s="30" t="s">
        <v>99</v>
      </c>
      <c r="F29" s="30" t="s">
        <v>99</v>
      </c>
      <c r="G29" s="30"/>
      <c r="H29" s="30"/>
      <c r="I29" s="30">
        <v>0</v>
      </c>
      <c r="J29" s="30" t="s">
        <v>147</v>
      </c>
      <c r="K29" s="30">
        <v>0</v>
      </c>
      <c r="L29" s="30" t="s">
        <v>186</v>
      </c>
    </row>
    <row r="30" spans="1:12" ht="12.75">
      <c r="A30" s="30" t="s">
        <v>111</v>
      </c>
      <c r="B30" s="79"/>
      <c r="C30" s="30"/>
      <c r="D30" s="30"/>
      <c r="E30" s="30"/>
      <c r="F30" s="30"/>
      <c r="G30" s="30"/>
      <c r="H30" s="30">
        <v>5</v>
      </c>
      <c r="I30" s="30"/>
      <c r="J30" s="30"/>
      <c r="K30" s="30"/>
      <c r="L30" s="30"/>
    </row>
    <row r="31" spans="1:12" ht="12.75">
      <c r="A31" s="30" t="s">
        <v>112</v>
      </c>
      <c r="B31" s="79"/>
      <c r="C31" s="30"/>
      <c r="D31" s="30"/>
      <c r="E31" s="30"/>
      <c r="F31" s="30"/>
      <c r="G31" s="30"/>
      <c r="H31" s="30">
        <v>0.15</v>
      </c>
      <c r="I31" s="30"/>
      <c r="J31" s="30"/>
      <c r="K31" s="30"/>
      <c r="L31" s="30"/>
    </row>
    <row r="32" spans="1:10" ht="12.75">
      <c r="A32" s="30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&amp;LKontrollamt
Wiener Neustadt&amp;CGebühren für Entlehnung Stadtbücherei (2003)&amp;R23-03-2005</oddHeader>
    <oddFooter>&amp;L&amp;F&amp;R&amp;P //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11.421875" defaultRowHeight="12.75"/>
  <cols>
    <col min="1" max="1" width="4.421875" style="1" bestFit="1" customWidth="1"/>
    <col min="2" max="2" width="22.7109375" style="37" customWidth="1"/>
    <col min="3" max="3" width="9.7109375" style="1" customWidth="1"/>
    <col min="4" max="4" width="8.7109375" style="1" customWidth="1"/>
    <col min="5" max="5" width="8.57421875" style="1" customWidth="1"/>
    <col min="6" max="6" width="9.00390625" style="1" customWidth="1"/>
    <col min="7" max="8" width="8.7109375" style="1" customWidth="1"/>
    <col min="9" max="9" width="9.421875" style="1" customWidth="1"/>
    <col min="10" max="10" width="9.57421875" style="1" customWidth="1"/>
    <col min="11" max="11" width="8.7109375" style="1" customWidth="1"/>
    <col min="12" max="12" width="8.57421875" style="1" customWidth="1"/>
    <col min="13" max="13" width="9.7109375" style="1" customWidth="1"/>
    <col min="14" max="16384" width="11.421875" style="1" customWidth="1"/>
  </cols>
  <sheetData>
    <row r="1" spans="1:13" s="28" customFormat="1" ht="12.75">
      <c r="A1" s="20"/>
      <c r="B1" s="165" t="s">
        <v>162</v>
      </c>
      <c r="C1" s="80" t="s">
        <v>163</v>
      </c>
      <c r="D1" s="94" t="s">
        <v>167</v>
      </c>
      <c r="E1" s="62" t="s">
        <v>168</v>
      </c>
      <c r="F1" s="62" t="s">
        <v>169</v>
      </c>
      <c r="G1" s="62" t="s">
        <v>170</v>
      </c>
      <c r="H1" s="62" t="s">
        <v>171</v>
      </c>
      <c r="I1" s="62" t="s">
        <v>171</v>
      </c>
      <c r="J1" s="31" t="s">
        <v>172</v>
      </c>
      <c r="K1" s="62" t="s">
        <v>173</v>
      </c>
      <c r="L1" s="62" t="s">
        <v>174</v>
      </c>
      <c r="M1" s="80" t="s">
        <v>175</v>
      </c>
    </row>
    <row r="2" spans="1:13" ht="22.5">
      <c r="A2" s="6"/>
      <c r="B2" s="43" t="s">
        <v>164</v>
      </c>
      <c r="C2" s="33" t="s">
        <v>165</v>
      </c>
      <c r="D2" s="95" t="s">
        <v>166</v>
      </c>
      <c r="E2" s="30" t="s">
        <v>166</v>
      </c>
      <c r="F2" s="30" t="s">
        <v>166</v>
      </c>
      <c r="G2" s="30" t="s">
        <v>166</v>
      </c>
      <c r="H2" s="30" t="s">
        <v>166</v>
      </c>
      <c r="I2" s="30" t="s">
        <v>166</v>
      </c>
      <c r="J2" s="79" t="s">
        <v>176</v>
      </c>
      <c r="K2" s="30" t="s">
        <v>176</v>
      </c>
      <c r="L2" s="30" t="s">
        <v>176</v>
      </c>
      <c r="M2" s="33" t="s">
        <v>177</v>
      </c>
    </row>
    <row r="3" spans="1:13" ht="13.5" thickBot="1">
      <c r="A3" s="6"/>
      <c r="B3" s="43" t="s">
        <v>162</v>
      </c>
      <c r="C3" s="144"/>
      <c r="D3" s="145"/>
      <c r="E3" s="6"/>
      <c r="F3" s="6" t="s">
        <v>66</v>
      </c>
      <c r="G3" s="6" t="s">
        <v>88</v>
      </c>
      <c r="H3" s="142" t="s">
        <v>243</v>
      </c>
      <c r="I3" s="143" t="s">
        <v>244</v>
      </c>
      <c r="J3" s="11" t="s">
        <v>64</v>
      </c>
      <c r="K3" s="142"/>
      <c r="L3" s="143"/>
      <c r="M3" s="64" t="s">
        <v>128</v>
      </c>
    </row>
    <row r="4" spans="1:13" s="2" customFormat="1" ht="13.5" thickTop="1">
      <c r="A4" s="39"/>
      <c r="B4" s="91" t="s">
        <v>14</v>
      </c>
      <c r="C4" s="81">
        <v>0.2545447802707213</v>
      </c>
      <c r="D4" s="97">
        <v>1.1472254683239491</v>
      </c>
      <c r="E4" s="39">
        <v>1.86164</v>
      </c>
      <c r="F4" s="39">
        <v>1.218839707380313</v>
      </c>
      <c r="G4" s="39">
        <v>1.1843469287238784</v>
      </c>
      <c r="H4" s="39">
        <v>0.772725</v>
      </c>
      <c r="I4" s="68"/>
      <c r="J4" s="49">
        <v>1.3369994660971702</v>
      </c>
      <c r="K4" s="39">
        <v>1.092492650607696</v>
      </c>
      <c r="L4" s="68">
        <v>1.5805722891566265</v>
      </c>
      <c r="M4" s="81">
        <v>3.8920193327832133</v>
      </c>
    </row>
    <row r="5" spans="1:13" s="2" customFormat="1" ht="12.75">
      <c r="A5" s="17" t="s">
        <v>15</v>
      </c>
      <c r="B5" s="30" t="s">
        <v>16</v>
      </c>
      <c r="C5" s="82">
        <v>4.932308134521414</v>
      </c>
      <c r="D5" s="98">
        <v>8.244433133986512</v>
      </c>
      <c r="E5" s="17">
        <v>16.483442535859748</v>
      </c>
      <c r="F5" s="17">
        <v>8.234125742883954</v>
      </c>
      <c r="G5" s="17">
        <v>6.041033616461299</v>
      </c>
      <c r="H5" s="17">
        <v>8.093479968578162</v>
      </c>
      <c r="I5" s="69"/>
      <c r="J5" s="50">
        <v>7.616180048661801</v>
      </c>
      <c r="K5" s="17">
        <v>3.2374203614614485</v>
      </c>
      <c r="L5" s="69">
        <v>17.150848522941548</v>
      </c>
      <c r="M5" s="82">
        <v>16.003877847794474</v>
      </c>
    </row>
    <row r="6" spans="1:13" s="2" customFormat="1" ht="12.75">
      <c r="A6" s="17" t="s">
        <v>17</v>
      </c>
      <c r="B6" s="30" t="s">
        <v>18</v>
      </c>
      <c r="C6" s="82">
        <v>13.718348436726012</v>
      </c>
      <c r="D6" s="98">
        <v>7.315605080795765</v>
      </c>
      <c r="E6" s="17">
        <v>6.272963623471777</v>
      </c>
      <c r="F6" s="17">
        <v>11.295561169252977</v>
      </c>
      <c r="G6" s="17">
        <v>7.053884389171634</v>
      </c>
      <c r="H6" s="17">
        <v>12.57238991879388</v>
      </c>
      <c r="I6" s="69"/>
      <c r="J6" s="50">
        <v>5.811569895908208</v>
      </c>
      <c r="K6" s="17">
        <v>11.635005421904495</v>
      </c>
      <c r="L6" s="69">
        <v>3.624436544874849</v>
      </c>
      <c r="M6" s="82">
        <v>9.062272837412165</v>
      </c>
    </row>
    <row r="7" spans="1:13" s="2" customFormat="1" ht="12.75">
      <c r="A7" s="17" t="s">
        <v>19</v>
      </c>
      <c r="B7" s="30" t="s">
        <v>20</v>
      </c>
      <c r="C7" s="82">
        <v>52</v>
      </c>
      <c r="D7" s="98">
        <v>0</v>
      </c>
      <c r="E7" s="17">
        <v>1</v>
      </c>
      <c r="F7" s="17">
        <v>56</v>
      </c>
      <c r="G7" s="17">
        <v>48</v>
      </c>
      <c r="H7" s="17">
        <v>6</v>
      </c>
      <c r="I7" s="69"/>
      <c r="J7" s="50">
        <v>3</v>
      </c>
      <c r="K7" s="17">
        <v>46</v>
      </c>
      <c r="L7" s="69">
        <v>18</v>
      </c>
      <c r="M7" s="82">
        <v>17</v>
      </c>
    </row>
    <row r="8" spans="1:14" s="2" customFormat="1" ht="12.75">
      <c r="A8" s="17" t="s">
        <v>21</v>
      </c>
      <c r="B8" s="30" t="s">
        <v>22</v>
      </c>
      <c r="C8" s="82">
        <v>1721.94</v>
      </c>
      <c r="D8" s="98">
        <v>3704.78</v>
      </c>
      <c r="E8" s="17">
        <v>4852.74</v>
      </c>
      <c r="F8" s="17">
        <v>1513.22</v>
      </c>
      <c r="G8" s="17">
        <v>2139.38</v>
      </c>
      <c r="H8" s="17">
        <v>1826.3</v>
      </c>
      <c r="I8" s="69"/>
      <c r="J8" s="50">
        <v>1774.12</v>
      </c>
      <c r="K8" s="17">
        <v>1304.5</v>
      </c>
      <c r="L8" s="69">
        <v>1434.95</v>
      </c>
      <c r="M8" s="82">
        <v>1200.14</v>
      </c>
      <c r="N8" s="2">
        <f>E8/52</f>
        <v>93.32192307692307</v>
      </c>
    </row>
    <row r="9" spans="1:13" s="2" customFormat="1" ht="22.5">
      <c r="A9" s="17"/>
      <c r="B9" s="30" t="s">
        <v>179</v>
      </c>
      <c r="C9" s="82">
        <v>5.562766549230484</v>
      </c>
      <c r="D9" s="98">
        <v>11.01313785898934</v>
      </c>
      <c r="E9" s="17">
        <v>23.14</v>
      </c>
      <c r="F9" s="17">
        <v>8.056301509399018</v>
      </c>
      <c r="G9" s="17">
        <v>9.498792128902128</v>
      </c>
      <c r="H9" s="17">
        <v>17.25</v>
      </c>
      <c r="I9" s="69"/>
      <c r="J9" s="50">
        <v>9.610250934329953</v>
      </c>
      <c r="K9" s="17">
        <v>13.070949058839016</v>
      </c>
      <c r="L9" s="69">
        <v>35.74664040778499</v>
      </c>
      <c r="M9" s="82">
        <v>35.364847341742305</v>
      </c>
    </row>
    <row r="10" spans="1:13" s="2" customFormat="1" ht="13.5" thickBot="1">
      <c r="A10" s="40"/>
      <c r="B10" s="92" t="s">
        <v>178</v>
      </c>
      <c r="C10" s="83">
        <v>4</v>
      </c>
      <c r="D10" s="99">
        <v>0</v>
      </c>
      <c r="E10" s="40">
        <v>0</v>
      </c>
      <c r="F10" s="40">
        <v>1</v>
      </c>
      <c r="G10" s="40">
        <v>4</v>
      </c>
      <c r="H10" s="40">
        <v>1</v>
      </c>
      <c r="I10" s="70"/>
      <c r="J10" s="51">
        <v>0</v>
      </c>
      <c r="K10" s="40">
        <v>1</v>
      </c>
      <c r="L10" s="70">
        <v>1</v>
      </c>
      <c r="M10" s="83">
        <v>0</v>
      </c>
    </row>
    <row r="11" spans="1:13" s="2" customFormat="1" ht="23.25" thickTop="1">
      <c r="A11" s="38" t="s">
        <v>1</v>
      </c>
      <c r="B11" s="30" t="s">
        <v>23</v>
      </c>
      <c r="C11" s="84">
        <v>5.1607639532727605</v>
      </c>
      <c r="D11" s="100">
        <v>13.915152802861291</v>
      </c>
      <c r="E11" s="38">
        <v>11.294</v>
      </c>
      <c r="F11" s="38">
        <v>14.802296508936013</v>
      </c>
      <c r="G11" s="38">
        <v>19.605037877899477</v>
      </c>
      <c r="H11" s="38">
        <v>9.5475</v>
      </c>
      <c r="I11" s="71"/>
      <c r="J11" s="52">
        <v>17.55472504004271</v>
      </c>
      <c r="K11" s="38">
        <v>33.745776841735776</v>
      </c>
      <c r="L11" s="71">
        <v>9.215708989805375</v>
      </c>
      <c r="M11" s="84">
        <v>24.31922668867146</v>
      </c>
    </row>
    <row r="12" spans="1:13" s="2" customFormat="1" ht="12.75">
      <c r="A12" s="17" t="s">
        <v>24</v>
      </c>
      <c r="B12" s="30" t="s">
        <v>25</v>
      </c>
      <c r="C12" s="82">
        <v>0.8900426478768775</v>
      </c>
      <c r="D12" s="98">
        <v>2.3371932433868055</v>
      </c>
      <c r="E12" s="17">
        <v>1.82696</v>
      </c>
      <c r="F12" s="17">
        <v>1.7386332067784054</v>
      </c>
      <c r="G12" s="17">
        <v>1.1679996247390765</v>
      </c>
      <c r="H12" s="17">
        <v>1.25</v>
      </c>
      <c r="I12" s="69"/>
      <c r="J12" s="50">
        <v>0.7296672005694963</v>
      </c>
      <c r="K12" s="17">
        <v>2.6326181387389758</v>
      </c>
      <c r="L12" s="69">
        <v>0.5180143651529193</v>
      </c>
      <c r="M12" s="82">
        <v>10.98762230343039</v>
      </c>
    </row>
    <row r="13" spans="1:13" s="2" customFormat="1" ht="22.5">
      <c r="A13" s="17" t="s">
        <v>26</v>
      </c>
      <c r="B13" s="30" t="s">
        <v>27</v>
      </c>
      <c r="C13" s="82">
        <v>69.68883933238092</v>
      </c>
      <c r="D13" s="98">
        <v>35.629646024865174</v>
      </c>
      <c r="E13" s="17">
        <v>18.824004582977864</v>
      </c>
      <c r="F13" s="17">
        <v>49.63058907495275</v>
      </c>
      <c r="G13" s="17">
        <v>23.27777206480382</v>
      </c>
      <c r="H13" s="17">
        <v>27.377758309149648</v>
      </c>
      <c r="I13" s="69"/>
      <c r="J13" s="50">
        <v>11.555024462832279</v>
      </c>
      <c r="K13" s="17">
        <v>45.994633959371406</v>
      </c>
      <c r="L13" s="69">
        <v>6.2322729014948255</v>
      </c>
      <c r="M13" s="82">
        <v>77.66427250154148</v>
      </c>
    </row>
    <row r="14" spans="1:13" s="2" customFormat="1" ht="12.75">
      <c r="A14" s="17" t="s">
        <v>28</v>
      </c>
      <c r="B14" s="30" t="s">
        <v>29</v>
      </c>
      <c r="C14" s="82">
        <v>7.001806579445788</v>
      </c>
      <c r="D14" s="98">
        <v>5.1303844551108915</v>
      </c>
      <c r="E14" s="17">
        <v>2.774188350056939</v>
      </c>
      <c r="F14" s="17">
        <v>6.858838724382229</v>
      </c>
      <c r="G14" s="17">
        <v>3.1409786720003168</v>
      </c>
      <c r="H14" s="17">
        <v>3.9181468180788768</v>
      </c>
      <c r="I14" s="69">
        <v>8.382768772849332</v>
      </c>
      <c r="J14" s="50">
        <v>1.4496712190187153</v>
      </c>
      <c r="K14" s="17">
        <v>6.283264388128037</v>
      </c>
      <c r="L14" s="69">
        <v>1.0418514310843991</v>
      </c>
      <c r="M14" s="82">
        <v>5.513023988369276</v>
      </c>
    </row>
    <row r="15" spans="1:13" s="2" customFormat="1" ht="13.5" thickBot="1">
      <c r="A15" s="41"/>
      <c r="B15" s="93" t="s">
        <v>30</v>
      </c>
      <c r="C15" s="85">
        <v>1.7822733172631189</v>
      </c>
      <c r="D15" s="101">
        <v>5.8857077091965015</v>
      </c>
      <c r="E15" s="41">
        <v>5.16454</v>
      </c>
      <c r="F15" s="41">
        <v>8.359824983794796</v>
      </c>
      <c r="G15" s="41">
        <v>3.7200084433707814</v>
      </c>
      <c r="H15" s="41">
        <v>3.02765</v>
      </c>
      <c r="I15" s="72">
        <v>6.477575</v>
      </c>
      <c r="J15" s="53">
        <v>1.9382096458444562</v>
      </c>
      <c r="K15" s="41">
        <v>6.864420165854943</v>
      </c>
      <c r="L15" s="72">
        <v>1.6467215013901761</v>
      </c>
      <c r="M15" s="85">
        <v>21.456795944830837</v>
      </c>
    </row>
    <row r="16" spans="1:13" s="2" customFormat="1" ht="13.5" thickTop="1">
      <c r="A16" s="39" t="s">
        <v>31</v>
      </c>
      <c r="B16" s="91" t="s">
        <v>32</v>
      </c>
      <c r="C16" s="81">
        <v>0.045243834600407935</v>
      </c>
      <c r="D16" s="97">
        <v>0.18148659655086938</v>
      </c>
      <c r="E16" s="39">
        <v>0.1625</v>
      </c>
      <c r="F16" s="39">
        <v>0.10649134179090657</v>
      </c>
      <c r="G16" s="39">
        <v>0.19056218777118467</v>
      </c>
      <c r="H16" s="39">
        <v>0.21875</v>
      </c>
      <c r="I16" s="68">
        <v>0.14375</v>
      </c>
      <c r="J16" s="49">
        <v>0.09254315714539954</v>
      </c>
      <c r="K16" s="39">
        <v>0.18647711816067747</v>
      </c>
      <c r="L16" s="68">
        <v>0.23169601482854496</v>
      </c>
      <c r="M16" s="81">
        <v>0.2947070611811859</v>
      </c>
    </row>
    <row r="17" spans="1:13" s="2" customFormat="1" ht="22.5">
      <c r="A17" s="17" t="s">
        <v>33</v>
      </c>
      <c r="B17" s="141" t="s">
        <v>34</v>
      </c>
      <c r="C17" s="82">
        <v>282.28524590163937</v>
      </c>
      <c r="D17" s="98">
        <v>1084.3258536585365</v>
      </c>
      <c r="E17" s="17">
        <v>8958.904615384616</v>
      </c>
      <c r="F17" s="17">
        <v>328.9608695652174</v>
      </c>
      <c r="G17" s="17">
        <v>263.3083076923077</v>
      </c>
      <c r="H17" s="17">
        <v>208.72</v>
      </c>
      <c r="I17" s="69">
        <v>317.6173913043478</v>
      </c>
      <c r="J17" s="50">
        <v>682.3538461538461</v>
      </c>
      <c r="K17" s="17">
        <v>306.94117647058823</v>
      </c>
      <c r="L17" s="69">
        <v>717.475</v>
      </c>
      <c r="M17" s="82">
        <v>480.05600000000004</v>
      </c>
    </row>
    <row r="18" spans="1:13" s="149" customFormat="1" ht="22.5">
      <c r="A18" s="146"/>
      <c r="B18" s="147" t="s">
        <v>34</v>
      </c>
      <c r="C18" s="148">
        <f>C8/C33</f>
        <v>282.28524590163937</v>
      </c>
      <c r="D18" s="148">
        <f>D8/D33</f>
        <v>361.4419512195122</v>
      </c>
      <c r="E18" s="148">
        <f aca="true" t="shared" si="0" ref="E18:M18">E8/E33</f>
        <v>597.2603076923077</v>
      </c>
      <c r="F18" s="148">
        <f t="shared" si="0"/>
        <v>328.9608695652174</v>
      </c>
      <c r="G18" s="148">
        <f t="shared" si="0"/>
        <v>263.3083076923077</v>
      </c>
      <c r="H18" s="148">
        <f t="shared" si="0"/>
        <v>208.72</v>
      </c>
      <c r="I18" s="148">
        <f t="shared" si="0"/>
        <v>0</v>
      </c>
      <c r="J18" s="148">
        <f t="shared" si="0"/>
        <v>682.3538461538461</v>
      </c>
      <c r="K18" s="148">
        <f t="shared" si="0"/>
        <v>306.94117647058823</v>
      </c>
      <c r="L18" s="148">
        <f t="shared" si="0"/>
        <v>358.7375</v>
      </c>
      <c r="M18" s="148">
        <f t="shared" si="0"/>
        <v>480.05600000000004</v>
      </c>
    </row>
    <row r="19" spans="1:13" s="2" customFormat="1" ht="22.5">
      <c r="A19" s="17" t="s">
        <v>35</v>
      </c>
      <c r="B19" s="109" t="s">
        <v>36</v>
      </c>
      <c r="C19" s="110">
        <v>39392.62295081968</v>
      </c>
      <c r="D19" s="111">
        <v>32430.536585365855</v>
      </c>
      <c r="E19" s="112">
        <v>31781.784615384615</v>
      </c>
      <c r="F19" s="112">
        <v>78502.39130434784</v>
      </c>
      <c r="G19" s="112">
        <v>19521.23076923077</v>
      </c>
      <c r="H19" s="112">
        <v>13840.685714285713</v>
      </c>
      <c r="I19" s="113">
        <v>45061.391304347824</v>
      </c>
      <c r="J19" s="114">
        <v>20943.846153846152</v>
      </c>
      <c r="K19" s="112">
        <v>36811.05882352941</v>
      </c>
      <c r="L19" s="113">
        <v>7107.25</v>
      </c>
      <c r="M19" s="110">
        <v>72807.2</v>
      </c>
    </row>
    <row r="20" spans="1:13" s="2" customFormat="1" ht="23.25" thickBot="1">
      <c r="A20" s="41"/>
      <c r="B20" s="30" t="s">
        <v>37</v>
      </c>
      <c r="C20" s="85">
        <v>0.7485590238790328</v>
      </c>
      <c r="D20" s="101">
        <v>0</v>
      </c>
      <c r="E20" s="41">
        <v>0.1277261551234154</v>
      </c>
      <c r="F20" s="41">
        <v>0</v>
      </c>
      <c r="G20" s="41">
        <v>0.9196283168885908</v>
      </c>
      <c r="H20" s="41" t="s">
        <v>151</v>
      </c>
      <c r="I20" s="72" t="s">
        <v>151</v>
      </c>
      <c r="J20" s="53">
        <v>0</v>
      </c>
      <c r="K20" s="41">
        <v>0</v>
      </c>
      <c r="L20" s="72">
        <v>0</v>
      </c>
      <c r="M20" s="85">
        <v>0</v>
      </c>
    </row>
    <row r="21" spans="1:13" s="2" customFormat="1" ht="13.5" thickTop="1">
      <c r="A21" s="39" t="s">
        <v>38</v>
      </c>
      <c r="B21" s="91" t="s">
        <v>39</v>
      </c>
      <c r="C21" s="81">
        <v>2.4334667161134806</v>
      </c>
      <c r="D21" s="97">
        <v>10.951485534190304</v>
      </c>
      <c r="E21" s="39">
        <v>8.9965636</v>
      </c>
      <c r="F21" s="39">
        <v>10.506633021576071</v>
      </c>
      <c r="G21" s="39">
        <v>9.111407932077773</v>
      </c>
      <c r="H21" s="39">
        <v>15.85415325</v>
      </c>
      <c r="I21" s="68">
        <v>15.85415325</v>
      </c>
      <c r="J21" s="49">
        <v>8.138817583199858</v>
      </c>
      <c r="K21" s="39">
        <v>9.101439603352201</v>
      </c>
      <c r="L21" s="68">
        <v>14.861332252085264</v>
      </c>
      <c r="M21" s="81">
        <v>16.157044677590473</v>
      </c>
    </row>
    <row r="22" spans="1:13" s="2" customFormat="1" ht="22.5">
      <c r="A22" s="38" t="s">
        <v>40</v>
      </c>
      <c r="B22" s="30" t="s">
        <v>41</v>
      </c>
      <c r="C22" s="84">
        <v>7.617131359586088</v>
      </c>
      <c r="D22" s="100">
        <v>6.228527802519404</v>
      </c>
      <c r="E22" s="38">
        <v>11.919580308128209</v>
      </c>
      <c r="F22" s="38">
        <v>11.664788864560526</v>
      </c>
      <c r="G22" s="38">
        <v>2.8715157315468356</v>
      </c>
      <c r="H22" s="38">
        <v>10.238282272846295</v>
      </c>
      <c r="I22" s="71">
        <v>10.238282272846295</v>
      </c>
      <c r="J22" s="52">
        <v>3.888876723438767</v>
      </c>
      <c r="K22" s="38">
        <v>2.4771317123911065</v>
      </c>
      <c r="L22" s="71">
        <v>10.223834066624764</v>
      </c>
      <c r="M22" s="84">
        <v>9.140707707222491</v>
      </c>
    </row>
    <row r="23" spans="1:13" s="2" customFormat="1" ht="23.25" thickBot="1">
      <c r="A23" s="126" t="s">
        <v>42</v>
      </c>
      <c r="B23" s="109" t="s">
        <v>43</v>
      </c>
      <c r="C23" s="127">
        <v>12.442650639462114</v>
      </c>
      <c r="D23" s="128">
        <v>11.898441112465603</v>
      </c>
      <c r="E23" s="126">
        <v>14.869128474787862</v>
      </c>
      <c r="F23" s="126">
        <v>17.400007385789298</v>
      </c>
      <c r="G23" s="126">
        <v>6.656660225374026</v>
      </c>
      <c r="H23" s="126">
        <v>10.979534652851928</v>
      </c>
      <c r="I23" s="129">
        <v>10.979534652851928</v>
      </c>
      <c r="J23" s="130">
        <v>27.49520161105516</v>
      </c>
      <c r="K23" s="126">
        <v>11.829355615322713</v>
      </c>
      <c r="L23" s="129">
        <v>4.914715135331238</v>
      </c>
      <c r="M23" s="127">
        <v>29.788499521487676</v>
      </c>
    </row>
    <row r="24" spans="1:13" s="35" customFormat="1" ht="13.5" thickTop="1">
      <c r="A24" s="59"/>
      <c r="B24" s="60" t="s">
        <v>84</v>
      </c>
      <c r="C24" s="86">
        <v>328092.15</v>
      </c>
      <c r="D24" s="102">
        <v>618518</v>
      </c>
      <c r="E24" s="59">
        <v>449828.18</v>
      </c>
      <c r="F24" s="59">
        <v>316148.85</v>
      </c>
      <c r="G24" s="59">
        <v>388483.11</v>
      </c>
      <c r="H24" s="59">
        <v>634166.13</v>
      </c>
      <c r="I24" s="73"/>
      <c r="J24" s="61">
        <v>236643.23</v>
      </c>
      <c r="K24" s="59">
        <v>207430.91</v>
      </c>
      <c r="L24" s="73">
        <v>256566.04</v>
      </c>
      <c r="M24" s="86">
        <v>137060.21</v>
      </c>
    </row>
    <row r="25" spans="1:13" s="3" customFormat="1" ht="22.5">
      <c r="A25" s="5"/>
      <c r="B25" s="108" t="s">
        <v>85</v>
      </c>
      <c r="C25" s="88">
        <v>53000</v>
      </c>
      <c r="D25" s="104">
        <v>48950</v>
      </c>
      <c r="E25" s="5">
        <v>67309.87</v>
      </c>
      <c r="F25" s="5">
        <v>74584.66</v>
      </c>
      <c r="G25" s="5">
        <v>24003</v>
      </c>
      <c r="H25" s="5">
        <v>39100</v>
      </c>
      <c r="I25" s="75"/>
      <c r="J25" s="13">
        <v>19179.94</v>
      </c>
      <c r="K25" s="5">
        <v>19051.62</v>
      </c>
      <c r="L25" s="75">
        <v>16266.12</v>
      </c>
      <c r="M25" s="88">
        <v>18857.28</v>
      </c>
    </row>
    <row r="26" spans="1:13" s="3" customFormat="1" ht="12.75">
      <c r="A26" s="5"/>
      <c r="B26" s="108" t="s">
        <v>9</v>
      </c>
      <c r="C26" s="88">
        <v>232919</v>
      </c>
      <c r="D26" s="104">
        <v>455805</v>
      </c>
      <c r="E26" s="5">
        <v>311367.53</v>
      </c>
      <c r="F26" s="5">
        <v>241564.19</v>
      </c>
      <c r="G26" s="5">
        <v>295095.74</v>
      </c>
      <c r="H26" s="5">
        <v>452837.86</v>
      </c>
      <c r="I26" s="75"/>
      <c r="J26" s="13">
        <v>145245</v>
      </c>
      <c r="K26" s="5">
        <v>143782.58</v>
      </c>
      <c r="L26" s="75">
        <v>187567.93</v>
      </c>
      <c r="M26" s="88">
        <v>89472.17</v>
      </c>
    </row>
    <row r="27" spans="1:13" s="3" customFormat="1" ht="22.5">
      <c r="A27" s="5"/>
      <c r="B27" s="108" t="s">
        <v>48</v>
      </c>
      <c r="C27" s="88">
        <v>61.13359580052494</v>
      </c>
      <c r="D27" s="104">
        <v>73.69308573073054</v>
      </c>
      <c r="E27" s="5">
        <v>69.21921387850801</v>
      </c>
      <c r="F27" s="5">
        <v>76.40837219556548</v>
      </c>
      <c r="G27" s="5">
        <v>75.96102183181142</v>
      </c>
      <c r="H27" s="5">
        <v>71.40681890406225</v>
      </c>
      <c r="I27" s="75"/>
      <c r="J27" s="13">
        <v>61.377204832777174</v>
      </c>
      <c r="K27" s="5">
        <v>69.31588932430562</v>
      </c>
      <c r="L27" s="75">
        <v>73.10707605729893</v>
      </c>
      <c r="M27" s="88">
        <v>65.27946367512497</v>
      </c>
    </row>
    <row r="28" spans="1:13" s="3" customFormat="1" ht="12.75">
      <c r="A28" s="5"/>
      <c r="B28" s="108" t="s">
        <v>54</v>
      </c>
      <c r="C28" s="88">
        <v>26951</v>
      </c>
      <c r="D28" s="104">
        <v>61197</v>
      </c>
      <c r="E28" s="5">
        <v>63903.36</v>
      </c>
      <c r="F28" s="5"/>
      <c r="G28" s="5">
        <v>0</v>
      </c>
      <c r="H28" s="5">
        <v>100428.11</v>
      </c>
      <c r="I28" s="75"/>
      <c r="J28" s="13">
        <v>16189.52</v>
      </c>
      <c r="K28" s="5">
        <v>25638.31</v>
      </c>
      <c r="L28" s="75">
        <v>42115.55</v>
      </c>
      <c r="M28" s="88">
        <v>28394.98</v>
      </c>
    </row>
    <row r="29" spans="1:13" s="3" customFormat="1" ht="33.75">
      <c r="A29" s="5"/>
      <c r="B29" s="108" t="s">
        <v>122</v>
      </c>
      <c r="C29" s="88">
        <v>68130</v>
      </c>
      <c r="D29" s="104">
        <v>52566</v>
      </c>
      <c r="E29" s="5">
        <v>7247.42</v>
      </c>
      <c r="F29" s="5"/>
      <c r="G29" s="5">
        <v>69384.37</v>
      </c>
      <c r="H29" s="5">
        <v>41800.16</v>
      </c>
      <c r="I29" s="75"/>
      <c r="J29" s="13">
        <v>56028.77</v>
      </c>
      <c r="K29" s="5">
        <v>18958.4</v>
      </c>
      <c r="L29" s="75">
        <v>10616.44</v>
      </c>
      <c r="M29" s="88">
        <v>335.78</v>
      </c>
    </row>
    <row r="30" spans="1:13" ht="12.75">
      <c r="A30" s="4"/>
      <c r="B30" s="46"/>
      <c r="C30" s="63"/>
      <c r="D30" s="48"/>
      <c r="E30" s="4"/>
      <c r="F30" s="4"/>
      <c r="G30" s="4"/>
      <c r="H30" s="4"/>
      <c r="I30" s="10"/>
      <c r="J30" s="48"/>
      <c r="K30" s="4"/>
      <c r="L30" s="10"/>
      <c r="M30" s="63"/>
    </row>
    <row r="31" spans="1:13" ht="12.75">
      <c r="A31" s="4"/>
      <c r="B31" s="46" t="s">
        <v>126</v>
      </c>
      <c r="C31" s="131">
        <v>0</v>
      </c>
      <c r="D31" s="24">
        <v>2</v>
      </c>
      <c r="E31" s="4">
        <v>14</v>
      </c>
      <c r="F31" s="4"/>
      <c r="G31" s="4"/>
      <c r="H31" s="4">
        <v>0</v>
      </c>
      <c r="I31" s="10"/>
      <c r="J31" s="48"/>
      <c r="K31" s="4">
        <v>0</v>
      </c>
      <c r="L31" s="10">
        <v>1</v>
      </c>
      <c r="M31" s="63"/>
    </row>
    <row r="32" spans="1:13" ht="12.75">
      <c r="A32" s="4"/>
      <c r="B32" s="46" t="s">
        <v>4</v>
      </c>
      <c r="C32" s="63"/>
      <c r="D32" s="24">
        <v>11</v>
      </c>
      <c r="E32" s="4">
        <v>10</v>
      </c>
      <c r="F32" s="4">
        <v>8</v>
      </c>
      <c r="G32" s="4">
        <v>9</v>
      </c>
      <c r="H32" s="4">
        <v>11</v>
      </c>
      <c r="I32" s="10">
        <v>8</v>
      </c>
      <c r="J32" s="48">
        <v>3</v>
      </c>
      <c r="K32" s="4">
        <v>5</v>
      </c>
      <c r="L32" s="10">
        <v>6</v>
      </c>
      <c r="M32" s="63">
        <v>4</v>
      </c>
    </row>
    <row r="33" spans="1:13" ht="22.5">
      <c r="A33" s="4"/>
      <c r="B33" s="30" t="s">
        <v>5</v>
      </c>
      <c r="C33" s="63">
        <v>6.1</v>
      </c>
      <c r="D33" s="24">
        <v>10.25</v>
      </c>
      <c r="E33" s="117">
        <v>8.125</v>
      </c>
      <c r="F33" s="4">
        <v>4.6</v>
      </c>
      <c r="G33" s="4">
        <v>8.125</v>
      </c>
      <c r="H33" s="4">
        <v>8.75</v>
      </c>
      <c r="I33" s="10">
        <v>5.75</v>
      </c>
      <c r="J33" s="48">
        <v>2.6</v>
      </c>
      <c r="K33" s="4">
        <v>4.25</v>
      </c>
      <c r="L33" s="10">
        <v>4</v>
      </c>
      <c r="M33" s="63">
        <v>2.5</v>
      </c>
    </row>
    <row r="34" spans="1:13" ht="12.75">
      <c r="A34" s="4"/>
      <c r="B34" s="109" t="s">
        <v>180</v>
      </c>
      <c r="C34" s="66">
        <v>244</v>
      </c>
      <c r="D34" s="115">
        <v>410</v>
      </c>
      <c r="E34" s="116">
        <v>325</v>
      </c>
      <c r="F34" s="116">
        <f>F33*40</f>
        <v>184</v>
      </c>
      <c r="G34" s="116">
        <f aca="true" t="shared" si="1" ref="G34:M34">G33*40</f>
        <v>325</v>
      </c>
      <c r="H34" s="116">
        <f t="shared" si="1"/>
        <v>350</v>
      </c>
      <c r="I34" s="119">
        <f t="shared" si="1"/>
        <v>230</v>
      </c>
      <c r="J34" s="115">
        <f t="shared" si="1"/>
        <v>104</v>
      </c>
      <c r="K34" s="116">
        <f t="shared" si="1"/>
        <v>170</v>
      </c>
      <c r="L34" s="118">
        <f t="shared" si="1"/>
        <v>160</v>
      </c>
      <c r="M34" s="66">
        <f t="shared" si="1"/>
        <v>100</v>
      </c>
    </row>
    <row r="35" spans="1:13" ht="33.75">
      <c r="A35" s="4"/>
      <c r="B35" s="30" t="s">
        <v>75</v>
      </c>
      <c r="C35" s="63"/>
      <c r="D35" s="24">
        <v>4</v>
      </c>
      <c r="E35" s="4">
        <v>1</v>
      </c>
      <c r="F35" s="4">
        <v>2</v>
      </c>
      <c r="G35" s="4">
        <v>1</v>
      </c>
      <c r="H35" s="4">
        <v>1</v>
      </c>
      <c r="I35" s="10"/>
      <c r="J35" s="48">
        <v>1</v>
      </c>
      <c r="K35" s="4">
        <v>0</v>
      </c>
      <c r="L35" s="10"/>
      <c r="M35" s="63"/>
    </row>
    <row r="36" spans="1:13" ht="33.75">
      <c r="A36" s="4"/>
      <c r="B36" s="30" t="s">
        <v>76</v>
      </c>
      <c r="C36" s="63">
        <v>5</v>
      </c>
      <c r="D36" s="24">
        <v>2</v>
      </c>
      <c r="E36" s="4"/>
      <c r="F36" s="4">
        <v>4</v>
      </c>
      <c r="G36" s="4">
        <v>2</v>
      </c>
      <c r="H36" s="4">
        <v>2</v>
      </c>
      <c r="I36" s="10"/>
      <c r="J36" s="48">
        <v>0</v>
      </c>
      <c r="K36" s="4">
        <v>2</v>
      </c>
      <c r="L36" s="10">
        <v>1</v>
      </c>
      <c r="M36" s="63">
        <v>2</v>
      </c>
    </row>
    <row r="37" spans="1:13" ht="33.75">
      <c r="A37" s="4"/>
      <c r="B37" s="30" t="s">
        <v>45</v>
      </c>
      <c r="C37" s="63">
        <v>1</v>
      </c>
      <c r="D37" s="24">
        <v>0</v>
      </c>
      <c r="E37" s="4"/>
      <c r="F37" s="4">
        <v>1</v>
      </c>
      <c r="G37" s="4"/>
      <c r="H37" s="4" t="s">
        <v>148</v>
      </c>
      <c r="I37" s="10"/>
      <c r="J37" s="48">
        <v>0</v>
      </c>
      <c r="K37" s="4">
        <v>0</v>
      </c>
      <c r="L37" s="10"/>
      <c r="M37" s="63"/>
    </row>
    <row r="38" spans="1:13" ht="33.75">
      <c r="A38" s="4"/>
      <c r="B38" s="30" t="s">
        <v>55</v>
      </c>
      <c r="C38" s="63" t="s">
        <v>151</v>
      </c>
      <c r="D38" s="24">
        <v>5</v>
      </c>
      <c r="E38" s="4">
        <v>4</v>
      </c>
      <c r="F38" s="4">
        <v>3</v>
      </c>
      <c r="G38" s="4">
        <v>3</v>
      </c>
      <c r="H38" s="4">
        <v>3</v>
      </c>
      <c r="I38" s="10"/>
      <c r="J38" s="48">
        <v>2</v>
      </c>
      <c r="K38" s="4">
        <v>1</v>
      </c>
      <c r="L38" s="10">
        <v>1</v>
      </c>
      <c r="M38" s="63">
        <v>1</v>
      </c>
    </row>
    <row r="39" spans="1:13" s="34" customFormat="1" ht="12.75">
      <c r="A39" s="19"/>
      <c r="B39" s="47" t="s">
        <v>83</v>
      </c>
      <c r="C39" s="87">
        <v>42500</v>
      </c>
      <c r="D39" s="103">
        <v>73594</v>
      </c>
      <c r="E39" s="18">
        <v>66885.53</v>
      </c>
      <c r="F39" s="18">
        <v>78968.98</v>
      </c>
      <c r="G39" s="18">
        <v>25860.07</v>
      </c>
      <c r="H39" s="18">
        <v>69628.49</v>
      </c>
      <c r="I39" s="74"/>
      <c r="J39" s="54">
        <v>37301.67</v>
      </c>
      <c r="K39" s="18">
        <v>24537.74</v>
      </c>
      <c r="L39" s="74">
        <v>12609.49</v>
      </c>
      <c r="M39" s="87">
        <v>40828.18</v>
      </c>
    </row>
    <row r="40" spans="1:13" ht="22.5">
      <c r="A40" s="4"/>
      <c r="B40" s="30" t="s">
        <v>121</v>
      </c>
      <c r="C40" s="88"/>
      <c r="D40" s="104"/>
      <c r="E40" s="5">
        <v>52.8</v>
      </c>
      <c r="F40" s="137">
        <v>63271.2</v>
      </c>
      <c r="G40" s="5"/>
      <c r="H40" s="137">
        <v>67120.49</v>
      </c>
      <c r="I40" s="75"/>
      <c r="J40" s="13"/>
      <c r="K40" s="5"/>
      <c r="L40" s="76">
        <v>12462.83</v>
      </c>
      <c r="M40" s="88"/>
    </row>
    <row r="41" spans="1:13" ht="12.75">
      <c r="A41" s="4"/>
      <c r="B41" s="30" t="s">
        <v>8</v>
      </c>
      <c r="C41" s="88"/>
      <c r="D41" s="104"/>
      <c r="E41" s="5"/>
      <c r="F41" s="5">
        <v>0</v>
      </c>
      <c r="G41" s="5">
        <v>205.86</v>
      </c>
      <c r="H41" s="5"/>
      <c r="I41" s="75"/>
      <c r="J41" s="13"/>
      <c r="K41" s="5"/>
      <c r="L41" s="75"/>
      <c r="M41" s="88">
        <v>5621.68</v>
      </c>
    </row>
    <row r="42" spans="1:13" ht="22.5">
      <c r="A42" s="4"/>
      <c r="B42" s="30" t="s">
        <v>6</v>
      </c>
      <c r="C42" s="88"/>
      <c r="D42" s="104"/>
      <c r="E42" s="5">
        <v>21801.86</v>
      </c>
      <c r="F42" s="5">
        <v>0</v>
      </c>
      <c r="G42" s="5"/>
      <c r="H42" s="5"/>
      <c r="I42" s="75"/>
      <c r="J42" s="13">
        <v>1000</v>
      </c>
      <c r="K42" s="5">
        <v>4000</v>
      </c>
      <c r="L42" s="75"/>
      <c r="M42" s="88">
        <v>2731.83</v>
      </c>
    </row>
    <row r="43" spans="1:13" ht="22.5">
      <c r="A43" s="4"/>
      <c r="B43" s="30" t="s">
        <v>7</v>
      </c>
      <c r="C43" s="88"/>
      <c r="D43" s="104">
        <v>3650</v>
      </c>
      <c r="E43" s="5">
        <v>13734.24</v>
      </c>
      <c r="F43" s="5">
        <v>15697.78</v>
      </c>
      <c r="G43" s="5">
        <v>9400</v>
      </c>
      <c r="H43" s="5">
        <v>2508</v>
      </c>
      <c r="I43" s="75"/>
      <c r="J43" s="13">
        <v>7300</v>
      </c>
      <c r="K43" s="5">
        <v>10000</v>
      </c>
      <c r="L43" s="75"/>
      <c r="M43" s="88">
        <v>5339.64</v>
      </c>
    </row>
    <row r="44" spans="1:13" ht="22.5">
      <c r="A44" s="4"/>
      <c r="B44" s="30" t="s">
        <v>10</v>
      </c>
      <c r="C44" s="138">
        <v>41000</v>
      </c>
      <c r="D44" s="104"/>
      <c r="E44" s="5"/>
      <c r="F44" s="5"/>
      <c r="G44" s="137">
        <v>16254.21</v>
      </c>
      <c r="H44" s="5"/>
      <c r="I44" s="75"/>
      <c r="J44" s="13">
        <v>2837.92</v>
      </c>
      <c r="K44" s="58">
        <v>6871.51</v>
      </c>
      <c r="L44" s="75"/>
      <c r="M44" s="89">
        <v>27135.03</v>
      </c>
    </row>
    <row r="45" spans="1:13" ht="33.75">
      <c r="A45" s="4"/>
      <c r="B45" s="30" t="s">
        <v>123</v>
      </c>
      <c r="C45" s="88"/>
      <c r="D45" s="104"/>
      <c r="E45" s="5"/>
      <c r="F45" s="5"/>
      <c r="G45" s="5"/>
      <c r="H45" s="5"/>
      <c r="I45" s="75"/>
      <c r="J45" s="13">
        <v>860</v>
      </c>
      <c r="K45" s="5"/>
      <c r="L45" s="75"/>
      <c r="M45" s="88"/>
    </row>
    <row r="46" spans="1:13" ht="12.75">
      <c r="A46" s="4"/>
      <c r="B46" s="30" t="s">
        <v>124</v>
      </c>
      <c r="C46" s="88"/>
      <c r="D46" s="139">
        <v>69944</v>
      </c>
      <c r="E46" s="137">
        <v>30874.54</v>
      </c>
      <c r="F46" s="5"/>
      <c r="G46" s="5"/>
      <c r="H46" s="5"/>
      <c r="I46" s="75"/>
      <c r="J46" s="140">
        <v>25303.75</v>
      </c>
      <c r="K46" s="5">
        <v>1260.8</v>
      </c>
      <c r="L46" s="75"/>
      <c r="M46" s="88"/>
    </row>
    <row r="47" spans="1:13" ht="22.5">
      <c r="A47" s="4"/>
      <c r="B47" s="30" t="s">
        <v>125</v>
      </c>
      <c r="C47" s="88"/>
      <c r="D47" s="104"/>
      <c r="E47" s="5">
        <v>422.09</v>
      </c>
      <c r="F47" s="5"/>
      <c r="G47" s="5"/>
      <c r="H47" s="5"/>
      <c r="I47" s="75"/>
      <c r="J47" s="13"/>
      <c r="K47" s="5"/>
      <c r="L47" s="75"/>
      <c r="M47" s="88"/>
    </row>
    <row r="48" spans="1:13" ht="12.75">
      <c r="A48" s="4"/>
      <c r="B48" s="30" t="s">
        <v>143</v>
      </c>
      <c r="C48" s="88"/>
      <c r="D48" s="104"/>
      <c r="E48" s="5"/>
      <c r="F48" s="5"/>
      <c r="G48" s="5"/>
      <c r="H48" s="5"/>
      <c r="I48" s="75"/>
      <c r="J48" s="13"/>
      <c r="K48" s="5">
        <v>2305.43</v>
      </c>
      <c r="L48" s="75"/>
      <c r="M48" s="88"/>
    </row>
    <row r="49" spans="1:13" ht="22.5">
      <c r="A49" s="4"/>
      <c r="B49" s="30" t="s">
        <v>144</v>
      </c>
      <c r="C49" s="88">
        <v>1500</v>
      </c>
      <c r="D49" s="104"/>
      <c r="E49" s="5"/>
      <c r="F49" s="5"/>
      <c r="G49" s="5"/>
      <c r="H49" s="5"/>
      <c r="I49" s="75"/>
      <c r="J49" s="13"/>
      <c r="K49" s="5">
        <v>100</v>
      </c>
      <c r="L49" s="75"/>
      <c r="M49" s="88"/>
    </row>
    <row r="50" spans="1:13" ht="12.75">
      <c r="A50" s="4"/>
      <c r="B50" s="30" t="s">
        <v>153</v>
      </c>
      <c r="C50" s="88"/>
      <c r="D50" s="104"/>
      <c r="E50" s="5"/>
      <c r="F50" s="5"/>
      <c r="G50" s="5"/>
      <c r="H50" s="5"/>
      <c r="I50" s="75"/>
      <c r="J50" s="13"/>
      <c r="K50" s="5"/>
      <c r="L50" s="75">
        <v>146.66</v>
      </c>
      <c r="M50" s="88"/>
    </row>
    <row r="51" spans="1:13" ht="12.75">
      <c r="A51" s="4"/>
      <c r="B51" s="109" t="s">
        <v>158</v>
      </c>
      <c r="C51" s="88"/>
      <c r="D51" s="104"/>
      <c r="E51" s="5"/>
      <c r="F51" s="5"/>
      <c r="G51" s="5"/>
      <c r="H51" s="5"/>
      <c r="I51" s="75"/>
      <c r="J51" s="13"/>
      <c r="K51" s="5"/>
      <c r="L51" s="75"/>
      <c r="M51" s="88"/>
    </row>
    <row r="52" spans="1:13" ht="12.75">
      <c r="A52" s="4"/>
      <c r="B52" s="30"/>
      <c r="C52" s="88"/>
      <c r="D52" s="104"/>
      <c r="E52" s="5"/>
      <c r="F52" s="5"/>
      <c r="G52" s="5"/>
      <c r="H52" s="5"/>
      <c r="I52" s="75"/>
      <c r="J52" s="13"/>
      <c r="K52" s="5"/>
      <c r="L52" s="75"/>
      <c r="M52" s="88"/>
    </row>
    <row r="53" spans="1:13" s="34" customFormat="1" ht="12.75">
      <c r="A53" s="19"/>
      <c r="B53" s="47" t="s">
        <v>0</v>
      </c>
      <c r="C53" s="87">
        <v>-285592.15</v>
      </c>
      <c r="D53" s="103">
        <v>-544924</v>
      </c>
      <c r="E53" s="18">
        <v>-382942.65</v>
      </c>
      <c r="F53" s="18">
        <v>-237179.87</v>
      </c>
      <c r="G53" s="18">
        <v>-362623.04</v>
      </c>
      <c r="H53" s="18">
        <v>-564537.64</v>
      </c>
      <c r="I53" s="74"/>
      <c r="J53" s="54">
        <v>-199341.56</v>
      </c>
      <c r="K53" s="18">
        <v>-182893.17</v>
      </c>
      <c r="L53" s="74">
        <v>-243956.55</v>
      </c>
      <c r="M53" s="87">
        <v>-96232.03</v>
      </c>
    </row>
    <row r="54" spans="1:13" ht="12.75">
      <c r="A54" s="4"/>
      <c r="B54" s="30"/>
      <c r="C54" s="88"/>
      <c r="D54" s="104"/>
      <c r="E54" s="5"/>
      <c r="F54" s="5"/>
      <c r="G54" s="5"/>
      <c r="H54" s="5"/>
      <c r="I54" s="75"/>
      <c r="J54" s="13"/>
      <c r="K54" s="5"/>
      <c r="L54" s="75"/>
      <c r="M54" s="88"/>
    </row>
    <row r="55" spans="1:13" ht="12.75">
      <c r="A55" s="4"/>
      <c r="B55" s="30" t="s">
        <v>131</v>
      </c>
      <c r="C55" s="88"/>
      <c r="D55" s="104">
        <v>622</v>
      </c>
      <c r="E55" s="5">
        <v>1157</v>
      </c>
      <c r="F55" s="5">
        <v>348</v>
      </c>
      <c r="G55" s="5"/>
      <c r="H55" s="5"/>
      <c r="I55" s="75"/>
      <c r="J55" s="13">
        <v>270</v>
      </c>
      <c r="K55" s="5"/>
      <c r="L55" s="75">
        <v>617.13</v>
      </c>
      <c r="M55" s="88">
        <v>300</v>
      </c>
    </row>
    <row r="56" spans="1:13" ht="12.75">
      <c r="A56" s="4"/>
      <c r="B56" s="30" t="s">
        <v>46</v>
      </c>
      <c r="C56" s="88"/>
      <c r="D56" s="104"/>
      <c r="E56" s="5"/>
      <c r="F56" s="5">
        <v>10</v>
      </c>
      <c r="G56" s="5"/>
      <c r="H56" s="5"/>
      <c r="I56" s="75"/>
      <c r="J56" s="13">
        <v>65</v>
      </c>
      <c r="K56" s="5"/>
      <c r="L56" s="75">
        <v>44.08</v>
      </c>
      <c r="M56" s="88">
        <v>40</v>
      </c>
    </row>
    <row r="57" spans="1:13" ht="12.75">
      <c r="A57" s="4"/>
      <c r="B57" s="30" t="s">
        <v>137</v>
      </c>
      <c r="C57" s="88">
        <v>750</v>
      </c>
      <c r="D57" s="104">
        <v>512</v>
      </c>
      <c r="E57" s="5"/>
      <c r="F57" s="5"/>
      <c r="G57" s="5">
        <v>405.5</v>
      </c>
      <c r="H57" s="5" t="s">
        <v>149</v>
      </c>
      <c r="I57" s="75"/>
      <c r="J57" s="13"/>
      <c r="K57" s="5">
        <v>297.9</v>
      </c>
      <c r="L57" s="75"/>
      <c r="M57" s="88"/>
    </row>
    <row r="58" spans="1:13" ht="12.75">
      <c r="A58" s="4"/>
      <c r="B58" s="30" t="s">
        <v>138</v>
      </c>
      <c r="C58" s="88"/>
      <c r="D58" s="104">
        <v>60</v>
      </c>
      <c r="E58" s="5"/>
      <c r="F58" s="5"/>
      <c r="G58" s="5">
        <v>70</v>
      </c>
      <c r="H58" s="5" t="s">
        <v>150</v>
      </c>
      <c r="I58" s="75"/>
      <c r="J58" s="13"/>
      <c r="K58" s="5">
        <v>8</v>
      </c>
      <c r="L58" s="75"/>
      <c r="M58" s="88"/>
    </row>
    <row r="59" spans="1:13" ht="13.5" thickBot="1">
      <c r="A59" s="6"/>
      <c r="B59" s="32"/>
      <c r="C59" s="64"/>
      <c r="D59" s="96"/>
      <c r="E59" s="6"/>
      <c r="F59" s="6"/>
      <c r="G59" s="6"/>
      <c r="H59" s="6"/>
      <c r="I59" s="8"/>
      <c r="J59" s="11"/>
      <c r="K59" s="6"/>
      <c r="L59" s="8"/>
      <c r="M59" s="64"/>
    </row>
    <row r="60" spans="1:13" ht="23.25" thickTop="1">
      <c r="A60" s="23"/>
      <c r="B60" s="29" t="s">
        <v>12</v>
      </c>
      <c r="C60" s="90">
        <v>3</v>
      </c>
      <c r="D60" s="105">
        <v>3</v>
      </c>
      <c r="E60" s="23">
        <v>3</v>
      </c>
      <c r="F60" s="23">
        <v>4</v>
      </c>
      <c r="G60" s="23">
        <v>4</v>
      </c>
      <c r="H60" s="23">
        <v>5</v>
      </c>
      <c r="I60" s="9"/>
      <c r="J60" s="55">
        <v>3</v>
      </c>
      <c r="K60" s="23">
        <v>2</v>
      </c>
      <c r="L60" s="9">
        <v>3</v>
      </c>
      <c r="M60" s="90">
        <v>3</v>
      </c>
    </row>
    <row r="61" spans="1:13" ht="22.5">
      <c r="A61" s="4"/>
      <c r="B61" s="30" t="s">
        <v>74</v>
      </c>
      <c r="C61" s="63">
        <v>1</v>
      </c>
      <c r="D61" s="24">
        <v>3</v>
      </c>
      <c r="E61" s="4">
        <v>3</v>
      </c>
      <c r="F61" s="4">
        <v>2</v>
      </c>
      <c r="G61" s="4">
        <v>4</v>
      </c>
      <c r="H61" s="4">
        <v>5</v>
      </c>
      <c r="I61" s="10"/>
      <c r="J61" s="48">
        <v>3</v>
      </c>
      <c r="K61" s="4">
        <v>2</v>
      </c>
      <c r="L61" s="10">
        <v>3</v>
      </c>
      <c r="M61" s="63">
        <v>3</v>
      </c>
    </row>
    <row r="62" spans="1:13" ht="23.25" thickBot="1">
      <c r="A62" s="42"/>
      <c r="B62" s="44" t="s">
        <v>13</v>
      </c>
      <c r="C62" s="67">
        <v>1</v>
      </c>
      <c r="D62" s="106">
        <v>1</v>
      </c>
      <c r="E62" s="42">
        <v>3</v>
      </c>
      <c r="F62" s="42">
        <v>2</v>
      </c>
      <c r="G62" s="42" t="s">
        <v>140</v>
      </c>
      <c r="H62" s="42">
        <v>5</v>
      </c>
      <c r="I62" s="77"/>
      <c r="J62" s="56">
        <v>3</v>
      </c>
      <c r="K62" s="42">
        <v>2</v>
      </c>
      <c r="L62" s="77">
        <v>1</v>
      </c>
      <c r="M62" s="67">
        <v>1</v>
      </c>
    </row>
    <row r="63" spans="1:13" ht="13.5" thickTop="1">
      <c r="A63" s="22"/>
      <c r="B63" s="45" t="s">
        <v>59</v>
      </c>
      <c r="C63" s="65" t="s">
        <v>160</v>
      </c>
      <c r="D63" s="107" t="s">
        <v>135</v>
      </c>
      <c r="E63" s="22" t="s">
        <v>132</v>
      </c>
      <c r="F63" s="22" t="s">
        <v>132</v>
      </c>
      <c r="G63" s="22" t="s">
        <v>132</v>
      </c>
      <c r="H63" s="22" t="s">
        <v>188</v>
      </c>
      <c r="I63" s="78" t="s">
        <v>1</v>
      </c>
      <c r="J63" s="57" t="s">
        <v>187</v>
      </c>
      <c r="K63" s="22" t="s">
        <v>145</v>
      </c>
      <c r="L63" s="78" t="s">
        <v>154</v>
      </c>
      <c r="M63" s="65" t="s">
        <v>134</v>
      </c>
    </row>
    <row r="64" spans="1:13" ht="12.75">
      <c r="A64" s="4"/>
      <c r="B64" s="30" t="s">
        <v>47</v>
      </c>
      <c r="C64" s="63">
        <v>19</v>
      </c>
      <c r="D64" s="24">
        <v>11</v>
      </c>
      <c r="E64" s="4">
        <v>9</v>
      </c>
      <c r="F64" s="4">
        <v>8</v>
      </c>
      <c r="G64" s="4">
        <v>12</v>
      </c>
      <c r="H64" s="4">
        <v>9</v>
      </c>
      <c r="I64" s="10"/>
      <c r="J64" s="48">
        <v>5</v>
      </c>
      <c r="K64" s="4">
        <v>7</v>
      </c>
      <c r="L64" s="10">
        <v>8</v>
      </c>
      <c r="M64" s="63">
        <v>5</v>
      </c>
    </row>
    <row r="65" spans="1:13" ht="12.75">
      <c r="A65" s="4"/>
      <c r="B65" s="30" t="s">
        <v>77</v>
      </c>
      <c r="C65" s="63">
        <v>4</v>
      </c>
      <c r="D65" s="24">
        <v>0</v>
      </c>
      <c r="E65" s="4">
        <v>0</v>
      </c>
      <c r="F65" s="4">
        <v>1</v>
      </c>
      <c r="G65" s="4">
        <v>4</v>
      </c>
      <c r="H65" s="4">
        <v>1</v>
      </c>
      <c r="I65" s="10"/>
      <c r="J65" s="48">
        <v>0</v>
      </c>
      <c r="K65" s="4">
        <v>1</v>
      </c>
      <c r="L65" s="10">
        <v>1</v>
      </c>
      <c r="M65" s="63">
        <v>0</v>
      </c>
    </row>
    <row r="66" spans="1:13" ht="22.5">
      <c r="A66" s="4"/>
      <c r="B66" s="30" t="s">
        <v>78</v>
      </c>
      <c r="C66" s="63">
        <v>1500</v>
      </c>
      <c r="D66" s="24">
        <v>0</v>
      </c>
      <c r="E66" s="4"/>
      <c r="F66" s="4" t="s">
        <v>133</v>
      </c>
      <c r="G66" s="4">
        <v>1147</v>
      </c>
      <c r="H66" s="4" t="s">
        <v>151</v>
      </c>
      <c r="I66" s="10"/>
      <c r="J66" s="48">
        <v>0</v>
      </c>
      <c r="K66" s="4">
        <v>700</v>
      </c>
      <c r="L66" s="10">
        <v>105</v>
      </c>
      <c r="M66" s="63"/>
    </row>
    <row r="67" spans="1:13" ht="22.5">
      <c r="A67" s="4"/>
      <c r="B67" s="30" t="s">
        <v>79</v>
      </c>
      <c r="C67" s="63">
        <v>33</v>
      </c>
      <c r="D67" s="24">
        <v>31</v>
      </c>
      <c r="E67" s="4">
        <v>17</v>
      </c>
      <c r="F67" s="4">
        <v>29</v>
      </c>
      <c r="G67" s="4">
        <v>41</v>
      </c>
      <c r="H67" s="4">
        <v>35</v>
      </c>
      <c r="I67" s="10"/>
      <c r="J67" s="48">
        <v>34</v>
      </c>
      <c r="K67" s="4">
        <v>25</v>
      </c>
      <c r="L67" s="10">
        <v>24.5</v>
      </c>
      <c r="M67" s="63">
        <v>23</v>
      </c>
    </row>
    <row r="68" spans="1:13" ht="13.5" thickBot="1">
      <c r="A68" s="6"/>
      <c r="B68" s="32" t="s">
        <v>62</v>
      </c>
      <c r="C68" s="64"/>
      <c r="D68" s="96" t="s">
        <v>136</v>
      </c>
      <c r="E68" s="6">
        <v>177</v>
      </c>
      <c r="F68" s="6">
        <v>249</v>
      </c>
      <c r="G68" s="6"/>
      <c r="H68" s="6">
        <v>257</v>
      </c>
      <c r="I68" s="8"/>
      <c r="J68" s="11">
        <v>246</v>
      </c>
      <c r="K68" s="6">
        <v>152</v>
      </c>
      <c r="L68" s="8">
        <v>243</v>
      </c>
      <c r="M68" s="64">
        <v>48</v>
      </c>
    </row>
    <row r="69" spans="1:13" ht="13.5" thickTop="1">
      <c r="A69" s="23"/>
      <c r="B69" s="29" t="s">
        <v>68</v>
      </c>
      <c r="C69" s="120">
        <v>29971</v>
      </c>
      <c r="D69" s="121">
        <v>54047</v>
      </c>
      <c r="E69" s="7">
        <v>81148</v>
      </c>
      <c r="F69" s="7">
        <v>43625</v>
      </c>
      <c r="G69" s="7">
        <v>48712</v>
      </c>
      <c r="H69" s="7">
        <v>28232</v>
      </c>
      <c r="I69" s="122"/>
      <c r="J69" s="12">
        <v>33850</v>
      </c>
      <c r="K69" s="7">
        <v>22610</v>
      </c>
      <c r="L69" s="122">
        <v>25366</v>
      </c>
      <c r="M69" s="120">
        <v>25165</v>
      </c>
    </row>
    <row r="70" spans="1:13" ht="33.75">
      <c r="A70" s="4"/>
      <c r="B70" s="30" t="s">
        <v>69</v>
      </c>
      <c r="C70" s="88">
        <v>4250</v>
      </c>
      <c r="D70" s="104">
        <v>10664</v>
      </c>
      <c r="E70" s="5">
        <v>7725</v>
      </c>
      <c r="F70" s="5">
        <v>8875</v>
      </c>
      <c r="G70" s="137">
        <v>1785</v>
      </c>
      <c r="H70" s="5">
        <v>2471</v>
      </c>
      <c r="I70" s="75"/>
      <c r="J70" s="13">
        <v>2759</v>
      </c>
      <c r="K70" s="5">
        <v>2146</v>
      </c>
      <c r="L70" s="75">
        <v>1608</v>
      </c>
      <c r="M70" s="88">
        <v>7802</v>
      </c>
    </row>
    <row r="71" spans="1:13" ht="22.5">
      <c r="A71" s="4"/>
      <c r="B71" s="30" t="s">
        <v>70</v>
      </c>
      <c r="C71" s="88">
        <v>98</v>
      </c>
      <c r="D71" s="104">
        <v>82</v>
      </c>
      <c r="E71" s="5">
        <v>4209</v>
      </c>
      <c r="F71" s="5">
        <v>149</v>
      </c>
      <c r="G71" s="5">
        <v>52</v>
      </c>
      <c r="H71" s="5">
        <v>206</v>
      </c>
      <c r="I71" s="75"/>
      <c r="J71" s="13">
        <v>954</v>
      </c>
      <c r="K71" s="5">
        <v>143</v>
      </c>
      <c r="L71" s="75">
        <v>313</v>
      </c>
      <c r="M71" s="88">
        <v>49</v>
      </c>
    </row>
    <row r="72" spans="1:13" ht="12.75">
      <c r="A72" s="4"/>
      <c r="B72" s="30" t="s">
        <v>11</v>
      </c>
      <c r="C72" s="88">
        <v>34319</v>
      </c>
      <c r="D72" s="104">
        <v>64793</v>
      </c>
      <c r="E72" s="5">
        <v>93082</v>
      </c>
      <c r="F72" s="5">
        <v>52649</v>
      </c>
      <c r="G72" s="5">
        <v>50549</v>
      </c>
      <c r="H72" s="5">
        <v>30909</v>
      </c>
      <c r="I72" s="75"/>
      <c r="J72" s="13">
        <v>37563</v>
      </c>
      <c r="K72" s="5">
        <v>24899</v>
      </c>
      <c r="L72" s="75">
        <v>27287</v>
      </c>
      <c r="M72" s="88">
        <v>33016</v>
      </c>
    </row>
    <row r="73" spans="1:13" ht="22.5">
      <c r="A73" s="4"/>
      <c r="B73" s="30" t="s">
        <v>50</v>
      </c>
      <c r="C73" s="88">
        <v>4708</v>
      </c>
      <c r="D73" s="104">
        <v>4740</v>
      </c>
      <c r="E73" s="5">
        <v>5839</v>
      </c>
      <c r="F73" s="5">
        <v>5947</v>
      </c>
      <c r="G73" s="5">
        <v>3562</v>
      </c>
      <c r="H73" s="5">
        <v>3886</v>
      </c>
      <c r="I73" s="75"/>
      <c r="J73" s="13">
        <v>2183</v>
      </c>
      <c r="K73" s="5">
        <v>2897</v>
      </c>
      <c r="L73" s="75">
        <v>989</v>
      </c>
      <c r="M73" s="88">
        <v>2992</v>
      </c>
    </row>
    <row r="74" spans="1:13" ht="23.25" thickBot="1">
      <c r="A74" s="6"/>
      <c r="B74" s="32" t="s">
        <v>51</v>
      </c>
      <c r="C74" s="123">
        <v>5220</v>
      </c>
      <c r="D74" s="124">
        <v>1650</v>
      </c>
      <c r="E74" s="15">
        <v>4124</v>
      </c>
      <c r="F74" s="15">
        <v>11855</v>
      </c>
      <c r="G74" s="15">
        <v>4468</v>
      </c>
      <c r="H74" s="15">
        <v>1368</v>
      </c>
      <c r="I74" s="125"/>
      <c r="J74" s="14">
        <v>3119</v>
      </c>
      <c r="K74" s="15">
        <v>2648</v>
      </c>
      <c r="L74" s="125">
        <v>203</v>
      </c>
      <c r="M74" s="123">
        <v>1139</v>
      </c>
    </row>
    <row r="75" spans="1:13" ht="13.5" thickTop="1">
      <c r="A75" s="23"/>
      <c r="B75" s="29" t="s">
        <v>52</v>
      </c>
      <c r="C75" s="120">
        <v>182331</v>
      </c>
      <c r="D75" s="121">
        <v>224961</v>
      </c>
      <c r="E75" s="7">
        <v>224263</v>
      </c>
      <c r="F75" s="7">
        <v>260520</v>
      </c>
      <c r="G75" s="7">
        <v>143539</v>
      </c>
      <c r="H75" s="7">
        <v>104935</v>
      </c>
      <c r="I75" s="122"/>
      <c r="J75" s="135">
        <v>47749</v>
      </c>
      <c r="K75" s="7">
        <v>132816</v>
      </c>
      <c r="L75" s="122">
        <v>26463</v>
      </c>
      <c r="M75" s="120">
        <v>115928</v>
      </c>
    </row>
    <row r="76" spans="1:13" ht="12.75">
      <c r="A76" s="4"/>
      <c r="B76" s="30" t="s">
        <v>53</v>
      </c>
      <c r="C76" s="88">
        <v>57964</v>
      </c>
      <c r="D76" s="104">
        <v>107452</v>
      </c>
      <c r="E76" s="5">
        <v>33964</v>
      </c>
      <c r="F76" s="5">
        <v>100591</v>
      </c>
      <c r="G76" s="5">
        <v>15071</v>
      </c>
      <c r="H76" s="5">
        <v>16171</v>
      </c>
      <c r="I76" s="75"/>
      <c r="J76" s="136">
        <v>6705</v>
      </c>
      <c r="K76" s="5">
        <v>23631</v>
      </c>
      <c r="L76" s="75">
        <v>1966</v>
      </c>
      <c r="M76" s="88">
        <v>66090</v>
      </c>
    </row>
    <row r="77" spans="1:13" ht="12.75">
      <c r="A77" s="4"/>
      <c r="B77" s="30" t="s">
        <v>44</v>
      </c>
      <c r="C77" s="88">
        <v>240295</v>
      </c>
      <c r="D77" s="104">
        <v>332413</v>
      </c>
      <c r="E77" s="5">
        <v>258227</v>
      </c>
      <c r="F77" s="5">
        <v>361111</v>
      </c>
      <c r="G77" s="5">
        <v>158610</v>
      </c>
      <c r="H77" s="5">
        <v>121106</v>
      </c>
      <c r="I77" s="75">
        <v>259103</v>
      </c>
      <c r="J77" s="13">
        <v>54454</v>
      </c>
      <c r="K77" s="5">
        <v>156447</v>
      </c>
      <c r="L77" s="75">
        <v>28429</v>
      </c>
      <c r="M77" s="88">
        <v>182018</v>
      </c>
    </row>
    <row r="78" spans="1:13" ht="12.75">
      <c r="A78" s="4"/>
      <c r="B78" s="30" t="s">
        <v>71</v>
      </c>
      <c r="C78" s="88">
        <v>6958</v>
      </c>
      <c r="D78" s="104">
        <v>7859</v>
      </c>
      <c r="E78" s="5">
        <v>5647</v>
      </c>
      <c r="F78" s="5">
        <v>6394</v>
      </c>
      <c r="G78" s="58">
        <v>8359</v>
      </c>
      <c r="H78" s="5">
        <v>3819</v>
      </c>
      <c r="I78" s="75"/>
      <c r="J78" s="13">
        <v>4932</v>
      </c>
      <c r="K78" s="5">
        <v>7691</v>
      </c>
      <c r="L78" s="75">
        <v>1591</v>
      </c>
      <c r="M78" s="88">
        <v>2063</v>
      </c>
    </row>
    <row r="79" spans="1:13" ht="12.75">
      <c r="A79" s="4"/>
      <c r="B79" s="30" t="s">
        <v>72</v>
      </c>
      <c r="C79" s="88">
        <v>120000</v>
      </c>
      <c r="D79" s="104">
        <v>132000</v>
      </c>
      <c r="E79" s="5">
        <v>91348</v>
      </c>
      <c r="F79" s="5">
        <v>75102</v>
      </c>
      <c r="G79" s="5">
        <v>49800</v>
      </c>
      <c r="H79" s="5" t="s">
        <v>152</v>
      </c>
      <c r="I79" s="75"/>
      <c r="J79" s="13" t="s">
        <v>139</v>
      </c>
      <c r="K79" s="5">
        <v>60000</v>
      </c>
      <c r="L79" s="75">
        <v>8943</v>
      </c>
      <c r="M79" s="88">
        <v>93208</v>
      </c>
    </row>
    <row r="80" spans="1:13" ht="22.5">
      <c r="A80" s="4"/>
      <c r="B80" s="30" t="s">
        <v>73</v>
      </c>
      <c r="C80" s="88">
        <v>52</v>
      </c>
      <c r="D80" s="104">
        <v>0</v>
      </c>
      <c r="E80" s="5">
        <v>1</v>
      </c>
      <c r="F80" s="5">
        <v>56</v>
      </c>
      <c r="G80" s="5">
        <v>48</v>
      </c>
      <c r="H80" s="5">
        <v>6</v>
      </c>
      <c r="I80" s="75"/>
      <c r="J80" s="13">
        <v>3</v>
      </c>
      <c r="K80" s="5">
        <v>46</v>
      </c>
      <c r="L80" s="75">
        <v>18</v>
      </c>
      <c r="M80" s="88">
        <v>17</v>
      </c>
    </row>
    <row r="81" spans="1:13" ht="22.5">
      <c r="A81" s="4"/>
      <c r="B81" s="30" t="s">
        <v>49</v>
      </c>
      <c r="C81" s="88">
        <v>54</v>
      </c>
      <c r="D81" s="104"/>
      <c r="E81" s="5">
        <v>1187</v>
      </c>
      <c r="F81" s="5">
        <v>1915</v>
      </c>
      <c r="G81" s="5">
        <v>2290</v>
      </c>
      <c r="H81" s="5">
        <v>1261</v>
      </c>
      <c r="I81" s="75"/>
      <c r="J81" s="13" t="s">
        <v>161</v>
      </c>
      <c r="K81" s="5">
        <v>1256</v>
      </c>
      <c r="L81" s="75">
        <v>670</v>
      </c>
      <c r="M81" s="88">
        <v>1153</v>
      </c>
    </row>
    <row r="82" spans="1:13" ht="12.75">
      <c r="A82" s="4"/>
      <c r="B82" s="46"/>
      <c r="C82" s="63"/>
      <c r="D82" s="24"/>
      <c r="E82" s="4"/>
      <c r="F82" s="4"/>
      <c r="G82" s="4"/>
      <c r="H82" s="4"/>
      <c r="I82" s="10"/>
      <c r="J82" s="13"/>
      <c r="K82" s="4"/>
      <c r="L82" s="10"/>
      <c r="M82" s="63"/>
    </row>
    <row r="83" spans="1:13" ht="12.75">
      <c r="A83" s="4"/>
      <c r="B83" s="46"/>
      <c r="C83" s="63"/>
      <c r="D83" s="24"/>
      <c r="E83" s="4"/>
      <c r="F83" s="4"/>
      <c r="G83" s="4"/>
      <c r="H83" s="4"/>
      <c r="I83" s="10"/>
      <c r="J83" s="48"/>
      <c r="K83" s="4"/>
      <c r="L83" s="10"/>
      <c r="M83" s="63"/>
    </row>
    <row r="84" spans="1:13" ht="12.75">
      <c r="A84" s="4"/>
      <c r="B84" s="21" t="s">
        <v>181</v>
      </c>
      <c r="C84" s="5">
        <f>(48822+57257+61855)*C60</f>
        <v>503802</v>
      </c>
      <c r="D84" s="5">
        <f>D75*D60</f>
        <v>674883</v>
      </c>
      <c r="E84" s="5">
        <f aca="true" t="shared" si="2" ref="E84:M84">E75*E60</f>
        <v>672789</v>
      </c>
      <c r="F84" s="5">
        <f t="shared" si="2"/>
        <v>1042080</v>
      </c>
      <c r="G84" s="5">
        <f t="shared" si="2"/>
        <v>574156</v>
      </c>
      <c r="H84" s="5">
        <f t="shared" si="2"/>
        <v>524675</v>
      </c>
      <c r="I84" s="5">
        <f t="shared" si="2"/>
        <v>0</v>
      </c>
      <c r="J84" s="5">
        <f t="shared" si="2"/>
        <v>143247</v>
      </c>
      <c r="K84" s="5">
        <f t="shared" si="2"/>
        <v>265632</v>
      </c>
      <c r="L84" s="5">
        <f t="shared" si="2"/>
        <v>79389</v>
      </c>
      <c r="M84" s="5">
        <f t="shared" si="2"/>
        <v>347784</v>
      </c>
    </row>
    <row r="85" spans="1:13" ht="12.75">
      <c r="A85" s="4"/>
      <c r="B85" s="21" t="s">
        <v>182</v>
      </c>
      <c r="C85" s="5">
        <f>15240*C61</f>
        <v>15240</v>
      </c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4"/>
      <c r="B86" s="21" t="s">
        <v>183</v>
      </c>
      <c r="C86" s="5">
        <f>C76*C62</f>
        <v>57964</v>
      </c>
      <c r="D86" s="5">
        <f>D76*D62</f>
        <v>107452</v>
      </c>
      <c r="E86" s="5">
        <f aca="true" t="shared" si="3" ref="E86:M86">E76*E62</f>
        <v>101892</v>
      </c>
      <c r="F86" s="5">
        <f t="shared" si="3"/>
        <v>201182</v>
      </c>
      <c r="G86" s="5">
        <f>G76*4</f>
        <v>60284</v>
      </c>
      <c r="H86" s="5">
        <f t="shared" si="3"/>
        <v>80855</v>
      </c>
      <c r="I86" s="5">
        <f t="shared" si="3"/>
        <v>0</v>
      </c>
      <c r="J86" s="5">
        <f t="shared" si="3"/>
        <v>20115</v>
      </c>
      <c r="K86" s="5">
        <f t="shared" si="3"/>
        <v>47262</v>
      </c>
      <c r="L86" s="5">
        <f t="shared" si="3"/>
        <v>1966</v>
      </c>
      <c r="M86" s="5">
        <f t="shared" si="3"/>
        <v>66090</v>
      </c>
    </row>
    <row r="87" spans="1:13" ht="12.75">
      <c r="A87" s="4"/>
      <c r="B87" s="133" t="s">
        <v>184</v>
      </c>
      <c r="C87" s="134">
        <f>SUM(C84:C86)</f>
        <v>577006</v>
      </c>
      <c r="D87" s="134">
        <f>SUM(D84:D86)</f>
        <v>782335</v>
      </c>
      <c r="E87" s="134">
        <f aca="true" t="shared" si="4" ref="E87:M87">SUM(E84:E86)</f>
        <v>774681</v>
      </c>
      <c r="F87" s="134">
        <f t="shared" si="4"/>
        <v>1243262</v>
      </c>
      <c r="G87" s="134">
        <f t="shared" si="4"/>
        <v>634440</v>
      </c>
      <c r="H87" s="134">
        <f t="shared" si="4"/>
        <v>605530</v>
      </c>
      <c r="I87" s="134">
        <f>I77*5</f>
        <v>1295515</v>
      </c>
      <c r="J87" s="134">
        <f t="shared" si="4"/>
        <v>163362</v>
      </c>
      <c r="K87" s="134">
        <f t="shared" si="4"/>
        <v>312894</v>
      </c>
      <c r="L87" s="134">
        <f t="shared" si="4"/>
        <v>81355</v>
      </c>
      <c r="M87" s="134">
        <f t="shared" si="4"/>
        <v>413874</v>
      </c>
    </row>
  </sheetData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>&amp;LKontrollamt
Wiener Neustadt&amp;CStatistikdaten der Stadtbücherei für 2003&amp;R23-03-2005</oddHeader>
    <oddFooter>&amp;L&amp;F&amp;R&amp;P //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10" sqref="B10"/>
    </sheetView>
  </sheetViews>
  <sheetFormatPr defaultColWidth="11.421875" defaultRowHeight="12.75"/>
  <cols>
    <col min="1" max="1" width="30.7109375" style="0" bestFit="1" customWidth="1"/>
  </cols>
  <sheetData>
    <row r="1" ht="16.5">
      <c r="A1" s="152" t="s">
        <v>189</v>
      </c>
    </row>
    <row r="2" spans="1:6" ht="12.75">
      <c r="A2" s="154" t="s">
        <v>190</v>
      </c>
      <c r="B2" s="155" t="s">
        <v>191</v>
      </c>
      <c r="C2" s="155" t="s">
        <v>192</v>
      </c>
      <c r="D2" s="155" t="s">
        <v>193</v>
      </c>
      <c r="E2" s="155" t="s">
        <v>194</v>
      </c>
      <c r="F2" s="155" t="s">
        <v>195</v>
      </c>
    </row>
    <row r="3" spans="1:6" ht="15">
      <c r="A3" s="156" t="s">
        <v>196</v>
      </c>
      <c r="B3" s="157"/>
      <c r="C3" s="158" t="s">
        <v>197</v>
      </c>
      <c r="D3" s="158" t="s">
        <v>197</v>
      </c>
      <c r="E3" s="158" t="s">
        <v>197</v>
      </c>
      <c r="F3" s="158" t="s">
        <v>197</v>
      </c>
    </row>
    <row r="4" spans="1:6" ht="12.75">
      <c r="A4" s="156" t="s">
        <v>198</v>
      </c>
      <c r="B4" s="158" t="s">
        <v>199</v>
      </c>
      <c r="C4" s="158" t="s">
        <v>200</v>
      </c>
      <c r="D4" s="158" t="s">
        <v>200</v>
      </c>
      <c r="E4" s="158" t="s">
        <v>200</v>
      </c>
      <c r="F4" s="158" t="s">
        <v>200</v>
      </c>
    </row>
    <row r="5" spans="1:6" ht="16.5">
      <c r="A5" s="156" t="s">
        <v>201</v>
      </c>
      <c r="B5" s="159">
        <v>33</v>
      </c>
      <c r="C5" s="160"/>
      <c r="D5" s="160"/>
      <c r="E5" s="160"/>
      <c r="F5" s="160"/>
    </row>
    <row r="6" ht="12.75">
      <c r="A6" s="153"/>
    </row>
    <row r="7" spans="1:6" ht="12.75">
      <c r="A7" s="154" t="s">
        <v>202</v>
      </c>
      <c r="B7" s="155" t="s">
        <v>191</v>
      </c>
      <c r="C7" s="155" t="s">
        <v>192</v>
      </c>
      <c r="D7" s="155" t="s">
        <v>193</v>
      </c>
      <c r="E7" s="155" t="s">
        <v>194</v>
      </c>
      <c r="F7" s="155" t="s">
        <v>195</v>
      </c>
    </row>
    <row r="8" spans="1:6" ht="12.75">
      <c r="A8" s="156" t="s">
        <v>196</v>
      </c>
      <c r="B8" s="158" t="s">
        <v>203</v>
      </c>
      <c r="C8" s="158" t="s">
        <v>204</v>
      </c>
      <c r="D8" s="158" t="s">
        <v>205</v>
      </c>
      <c r="E8" s="158" t="s">
        <v>204</v>
      </c>
      <c r="F8" s="158" t="s">
        <v>206</v>
      </c>
    </row>
    <row r="9" spans="1:6" ht="12.75">
      <c r="A9" s="156" t="s">
        <v>198</v>
      </c>
      <c r="B9" s="158"/>
      <c r="C9" s="158" t="s">
        <v>207</v>
      </c>
      <c r="D9" s="158" t="s">
        <v>208</v>
      </c>
      <c r="E9" s="158" t="s">
        <v>207</v>
      </c>
      <c r="F9" s="158" t="s">
        <v>209</v>
      </c>
    </row>
    <row r="10" spans="1:6" ht="16.5">
      <c r="A10" s="156" t="s">
        <v>79</v>
      </c>
      <c r="B10" s="162">
        <v>31</v>
      </c>
      <c r="C10" s="160"/>
      <c r="D10" s="160"/>
      <c r="E10" s="160"/>
      <c r="F10" s="160"/>
    </row>
    <row r="11" ht="12.75">
      <c r="A11" s="153"/>
    </row>
    <row r="12" spans="1:7" ht="12.75">
      <c r="A12" s="154" t="s">
        <v>245</v>
      </c>
      <c r="B12" s="155" t="s">
        <v>191</v>
      </c>
      <c r="C12" s="155" t="s">
        <v>192</v>
      </c>
      <c r="D12" s="155" t="s">
        <v>193</v>
      </c>
      <c r="E12" s="155" t="s">
        <v>194</v>
      </c>
      <c r="F12" s="155" t="s">
        <v>195</v>
      </c>
      <c r="G12" s="155" t="s">
        <v>210</v>
      </c>
    </row>
    <row r="13" spans="1:7" ht="12.75">
      <c r="A13" s="156" t="s">
        <v>196</v>
      </c>
      <c r="B13" s="158"/>
      <c r="C13" s="158"/>
      <c r="D13" s="158"/>
      <c r="E13" s="158" t="s">
        <v>211</v>
      </c>
      <c r="F13" s="158"/>
      <c r="G13" s="158"/>
    </row>
    <row r="14" spans="1:7" ht="12.75">
      <c r="A14" s="156" t="s">
        <v>198</v>
      </c>
      <c r="B14" s="158" t="s">
        <v>199</v>
      </c>
      <c r="C14" s="158"/>
      <c r="D14" s="158" t="s">
        <v>209</v>
      </c>
      <c r="E14" s="158"/>
      <c r="F14" s="158" t="s">
        <v>209</v>
      </c>
      <c r="G14" s="158"/>
    </row>
    <row r="15" spans="1:7" ht="16.5">
      <c r="A15" s="156" t="s">
        <v>79</v>
      </c>
      <c r="B15" s="162">
        <v>17</v>
      </c>
      <c r="C15" s="160"/>
      <c r="D15" s="160"/>
      <c r="E15" s="160"/>
      <c r="F15" s="160"/>
      <c r="G15" s="160"/>
    </row>
    <row r="16" ht="12.75">
      <c r="A16" s="153"/>
    </row>
    <row r="17" spans="1:7" ht="12.75">
      <c r="A17" s="154" t="s">
        <v>212</v>
      </c>
      <c r="B17" s="155" t="s">
        <v>191</v>
      </c>
      <c r="C17" s="155" t="s">
        <v>192</v>
      </c>
      <c r="D17" s="155" t="s">
        <v>193</v>
      </c>
      <c r="E17" s="155" t="s">
        <v>194</v>
      </c>
      <c r="F17" s="155" t="s">
        <v>195</v>
      </c>
      <c r="G17" s="155" t="s">
        <v>210</v>
      </c>
    </row>
    <row r="18" spans="1:7" ht="12.75">
      <c r="A18" s="156" t="s">
        <v>196</v>
      </c>
      <c r="B18" s="158"/>
      <c r="C18" s="158" t="s">
        <v>213</v>
      </c>
      <c r="D18" s="158" t="s">
        <v>213</v>
      </c>
      <c r="E18" s="158" t="s">
        <v>214</v>
      </c>
      <c r="F18" s="158" t="s">
        <v>213</v>
      </c>
      <c r="G18" s="158" t="s">
        <v>215</v>
      </c>
    </row>
    <row r="19" spans="1:7" ht="12.75">
      <c r="A19" s="156" t="s">
        <v>198</v>
      </c>
      <c r="B19" s="158"/>
      <c r="C19" s="158" t="s">
        <v>216</v>
      </c>
      <c r="D19" s="158" t="s">
        <v>216</v>
      </c>
      <c r="E19" s="158"/>
      <c r="F19" s="158" t="s">
        <v>216</v>
      </c>
      <c r="G19" s="158"/>
    </row>
    <row r="20" spans="1:7" ht="16.5">
      <c r="A20" s="156" t="s">
        <v>79</v>
      </c>
      <c r="B20" s="162">
        <v>29</v>
      </c>
      <c r="C20" s="160"/>
      <c r="D20" s="160"/>
      <c r="E20" s="160"/>
      <c r="F20" s="160"/>
      <c r="G20" s="160"/>
    </row>
    <row r="21" ht="12.75">
      <c r="A21" s="153"/>
    </row>
    <row r="22" spans="1:7" ht="12.75">
      <c r="A22" s="154" t="s">
        <v>217</v>
      </c>
      <c r="B22" s="155" t="s">
        <v>191</v>
      </c>
      <c r="C22" s="155" t="s">
        <v>192</v>
      </c>
      <c r="D22" s="155" t="s">
        <v>193</v>
      </c>
      <c r="E22" s="155" t="s">
        <v>194</v>
      </c>
      <c r="F22" s="155" t="s">
        <v>195</v>
      </c>
      <c r="G22" s="155" t="s">
        <v>210</v>
      </c>
    </row>
    <row r="23" spans="1:7" ht="12.75">
      <c r="A23" s="156" t="s">
        <v>196</v>
      </c>
      <c r="B23" s="158"/>
      <c r="C23" s="158" t="s">
        <v>218</v>
      </c>
      <c r="D23" s="158" t="s">
        <v>218</v>
      </c>
      <c r="E23" s="158" t="s">
        <v>218</v>
      </c>
      <c r="F23" s="158" t="s">
        <v>218</v>
      </c>
      <c r="G23" s="158" t="s">
        <v>206</v>
      </c>
    </row>
    <row r="24" spans="1:7" ht="12.75">
      <c r="A24" s="156" t="s">
        <v>198</v>
      </c>
      <c r="B24" s="158"/>
      <c r="C24" s="158" t="s">
        <v>219</v>
      </c>
      <c r="D24" s="158" t="s">
        <v>219</v>
      </c>
      <c r="E24" s="158" t="s">
        <v>219</v>
      </c>
      <c r="F24" s="158" t="s">
        <v>219</v>
      </c>
      <c r="G24" s="158"/>
    </row>
    <row r="25" spans="1:7" ht="16.5">
      <c r="A25" s="156" t="s">
        <v>79</v>
      </c>
      <c r="B25" s="162">
        <v>41</v>
      </c>
      <c r="C25" s="160"/>
      <c r="D25" s="160"/>
      <c r="E25" s="160"/>
      <c r="F25" s="160"/>
      <c r="G25" s="160"/>
    </row>
    <row r="26" ht="12.75">
      <c r="A26" s="153"/>
    </row>
    <row r="27" spans="1:6" ht="12.75">
      <c r="A27" s="154" t="s">
        <v>220</v>
      </c>
      <c r="B27" s="155" t="s">
        <v>191</v>
      </c>
      <c r="C27" s="155" t="s">
        <v>192</v>
      </c>
      <c r="D27" s="155" t="s">
        <v>193</v>
      </c>
      <c r="E27" s="155" t="s">
        <v>194</v>
      </c>
      <c r="F27" s="155" t="s">
        <v>195</v>
      </c>
    </row>
    <row r="28" spans="1:6" ht="12.75">
      <c r="A28" s="156" t="s">
        <v>196</v>
      </c>
      <c r="B28" s="158" t="s">
        <v>221</v>
      </c>
      <c r="C28" s="158"/>
      <c r="D28" s="158" t="s">
        <v>197</v>
      </c>
      <c r="E28" s="158" t="s">
        <v>221</v>
      </c>
      <c r="F28" s="158"/>
    </row>
    <row r="29" spans="1:6" ht="12.75">
      <c r="A29" s="156" t="s">
        <v>198</v>
      </c>
      <c r="B29" s="158" t="s">
        <v>222</v>
      </c>
      <c r="C29" s="158" t="s">
        <v>222</v>
      </c>
      <c r="D29" s="158" t="s">
        <v>223</v>
      </c>
      <c r="E29" s="158" t="s">
        <v>222</v>
      </c>
      <c r="F29" s="158" t="s">
        <v>209</v>
      </c>
    </row>
    <row r="30" spans="1:6" ht="16.5">
      <c r="A30" s="156" t="s">
        <v>79</v>
      </c>
      <c r="B30" s="159">
        <v>34</v>
      </c>
      <c r="C30" s="160"/>
      <c r="D30" s="160"/>
      <c r="E30" s="160"/>
      <c r="F30" s="160"/>
    </row>
    <row r="31" spans="1:6" ht="16.5">
      <c r="A31" s="163"/>
      <c r="B31" s="164"/>
      <c r="C31" s="160"/>
      <c r="D31" s="160"/>
      <c r="E31" s="160"/>
      <c r="F31" s="160"/>
    </row>
    <row r="32" spans="1:6" ht="16.5">
      <c r="A32" s="163"/>
      <c r="B32" s="164"/>
      <c r="C32" s="160"/>
      <c r="D32" s="160"/>
      <c r="E32" s="160"/>
      <c r="F32" s="160"/>
    </row>
    <row r="33" ht="12.75">
      <c r="A33" s="153"/>
    </row>
    <row r="34" spans="1:7" ht="12.75">
      <c r="A34" s="154" t="s">
        <v>224</v>
      </c>
      <c r="B34" s="155" t="s">
        <v>191</v>
      </c>
      <c r="C34" s="155" t="s">
        <v>192</v>
      </c>
      <c r="D34" s="155" t="s">
        <v>193</v>
      </c>
      <c r="E34" s="155" t="s">
        <v>194</v>
      </c>
      <c r="F34" s="155" t="s">
        <v>195</v>
      </c>
      <c r="G34" s="155" t="s">
        <v>210</v>
      </c>
    </row>
    <row r="35" spans="1:7" ht="16.5">
      <c r="A35" s="156" t="s">
        <v>196</v>
      </c>
      <c r="B35" s="158"/>
      <c r="C35" s="158" t="s">
        <v>225</v>
      </c>
      <c r="D35" s="161"/>
      <c r="E35" s="161"/>
      <c r="F35" s="158" t="s">
        <v>225</v>
      </c>
      <c r="G35" s="158" t="s">
        <v>206</v>
      </c>
    </row>
    <row r="36" spans="1:7" ht="16.5">
      <c r="A36" s="156" t="s">
        <v>198</v>
      </c>
      <c r="B36" s="158"/>
      <c r="C36" s="158" t="s">
        <v>226</v>
      </c>
      <c r="D36" s="161"/>
      <c r="E36" s="161"/>
      <c r="F36" s="158" t="s">
        <v>226</v>
      </c>
      <c r="G36" s="158"/>
    </row>
    <row r="37" spans="1:7" ht="16.5">
      <c r="A37" s="156" t="s">
        <v>79</v>
      </c>
      <c r="B37" s="162">
        <v>25</v>
      </c>
      <c r="C37" s="160"/>
      <c r="D37" s="160"/>
      <c r="E37" s="160"/>
      <c r="F37" s="160"/>
      <c r="G37" s="160"/>
    </row>
    <row r="38" ht="12.75">
      <c r="A38" s="153"/>
    </row>
    <row r="39" spans="1:6" ht="12.75">
      <c r="A39" s="154" t="s">
        <v>227</v>
      </c>
      <c r="B39" s="155" t="s">
        <v>191</v>
      </c>
      <c r="C39" s="155" t="s">
        <v>192</v>
      </c>
      <c r="D39" s="155" t="s">
        <v>193</v>
      </c>
      <c r="E39" s="155" t="s">
        <v>194</v>
      </c>
      <c r="F39" s="155" t="s">
        <v>195</v>
      </c>
    </row>
    <row r="40" spans="1:6" ht="16.5">
      <c r="A40" s="156" t="s">
        <v>196</v>
      </c>
      <c r="B40" s="158" t="s">
        <v>228</v>
      </c>
      <c r="C40" s="161"/>
      <c r="D40" s="161"/>
      <c r="E40" s="158" t="s">
        <v>206</v>
      </c>
      <c r="F40" s="158" t="s">
        <v>204</v>
      </c>
    </row>
    <row r="41" spans="1:6" ht="16.5">
      <c r="A41" s="156" t="s">
        <v>198</v>
      </c>
      <c r="B41" s="158" t="s">
        <v>226</v>
      </c>
      <c r="C41" s="158" t="s">
        <v>229</v>
      </c>
      <c r="D41" s="161"/>
      <c r="E41" s="158" t="s">
        <v>229</v>
      </c>
      <c r="F41" s="161"/>
    </row>
    <row r="42" spans="1:6" ht="16.5">
      <c r="A42" s="156" t="s">
        <v>201</v>
      </c>
      <c r="B42" s="159">
        <v>24.5</v>
      </c>
      <c r="C42" s="160"/>
      <c r="D42" s="160"/>
      <c r="E42" s="160"/>
      <c r="F42" s="160"/>
    </row>
    <row r="43" spans="1:6" ht="16.5">
      <c r="A43" s="163"/>
      <c r="B43" s="164"/>
      <c r="C43" s="160"/>
      <c r="D43" s="160"/>
      <c r="E43" s="160"/>
      <c r="F43" s="160"/>
    </row>
    <row r="44" spans="1:6" ht="12.75">
      <c r="A44" s="154" t="s">
        <v>230</v>
      </c>
      <c r="B44" s="155" t="s">
        <v>191</v>
      </c>
      <c r="C44" s="155" t="s">
        <v>192</v>
      </c>
      <c r="D44" s="155" t="s">
        <v>193</v>
      </c>
      <c r="E44" s="155" t="s">
        <v>194</v>
      </c>
      <c r="F44" s="155" t="s">
        <v>195</v>
      </c>
    </row>
    <row r="45" spans="1:6" ht="16.5">
      <c r="A45" s="156" t="s">
        <v>196</v>
      </c>
      <c r="B45" s="158" t="s">
        <v>228</v>
      </c>
      <c r="C45" s="161"/>
      <c r="D45" s="161"/>
      <c r="E45" s="158" t="s">
        <v>236</v>
      </c>
      <c r="F45" s="158" t="s">
        <v>204</v>
      </c>
    </row>
    <row r="46" spans="1:6" ht="16.5">
      <c r="A46" s="156" t="s">
        <v>198</v>
      </c>
      <c r="B46" s="158" t="s">
        <v>226</v>
      </c>
      <c r="C46" s="158"/>
      <c r="D46" s="161"/>
      <c r="E46" s="158" t="s">
        <v>226</v>
      </c>
      <c r="F46" s="161"/>
    </row>
    <row r="47" spans="1:6" ht="16.5">
      <c r="A47" s="156" t="s">
        <v>79</v>
      </c>
      <c r="B47" s="159">
        <v>23</v>
      </c>
      <c r="C47" s="160"/>
      <c r="D47" s="160"/>
      <c r="E47" s="160"/>
      <c r="F47" s="160"/>
    </row>
    <row r="48" spans="1:6" ht="16.5">
      <c r="A48" s="163"/>
      <c r="B48" s="164"/>
      <c r="C48" s="160"/>
      <c r="D48" s="160"/>
      <c r="E48" s="160"/>
      <c r="F48" s="160"/>
    </row>
    <row r="49" spans="1:7" ht="12.75">
      <c r="A49" s="154" t="s">
        <v>232</v>
      </c>
      <c r="B49" s="155" t="s">
        <v>191</v>
      </c>
      <c r="C49" s="155" t="s">
        <v>192</v>
      </c>
      <c r="D49" s="155" t="s">
        <v>193</v>
      </c>
      <c r="E49" s="155" t="s">
        <v>194</v>
      </c>
      <c r="F49" s="155" t="s">
        <v>195</v>
      </c>
      <c r="G49" s="155" t="s">
        <v>210</v>
      </c>
    </row>
    <row r="50" spans="1:7" ht="16.5">
      <c r="A50" s="156" t="s">
        <v>196</v>
      </c>
      <c r="B50" s="158" t="s">
        <v>233</v>
      </c>
      <c r="C50" s="161"/>
      <c r="D50" s="161"/>
      <c r="E50" s="158" t="s">
        <v>233</v>
      </c>
      <c r="F50" s="158" t="s">
        <v>233</v>
      </c>
      <c r="G50" s="161"/>
    </row>
    <row r="51" spans="1:7" ht="16.5">
      <c r="A51" s="156" t="s">
        <v>198</v>
      </c>
      <c r="B51" s="158" t="s">
        <v>234</v>
      </c>
      <c r="C51" s="158" t="s">
        <v>235</v>
      </c>
      <c r="D51" s="158" t="s">
        <v>235</v>
      </c>
      <c r="E51" s="158" t="s">
        <v>234</v>
      </c>
      <c r="F51" s="158" t="s">
        <v>234</v>
      </c>
      <c r="G51" s="161"/>
    </row>
    <row r="52" spans="1:7" ht="16.5">
      <c r="A52" s="156" t="s">
        <v>79</v>
      </c>
      <c r="B52" s="159">
        <v>32</v>
      </c>
      <c r="C52" s="160"/>
      <c r="D52" s="160"/>
      <c r="E52" s="160"/>
      <c r="F52" s="160"/>
      <c r="G52" s="160"/>
    </row>
    <row r="54" spans="1:7" ht="12.75">
      <c r="A54" s="154" t="s">
        <v>231</v>
      </c>
      <c r="B54" s="155" t="s">
        <v>191</v>
      </c>
      <c r="C54" s="155" t="s">
        <v>192</v>
      </c>
      <c r="D54" s="155" t="s">
        <v>193</v>
      </c>
      <c r="E54" s="155" t="s">
        <v>194</v>
      </c>
      <c r="F54" s="155" t="s">
        <v>195</v>
      </c>
      <c r="G54" s="155" t="s">
        <v>210</v>
      </c>
    </row>
    <row r="55" spans="1:7" ht="12.75">
      <c r="A55" s="156" t="s">
        <v>196</v>
      </c>
      <c r="B55" s="158"/>
      <c r="C55" s="107" t="s">
        <v>237</v>
      </c>
      <c r="D55" s="107" t="s">
        <v>237</v>
      </c>
      <c r="E55" s="107" t="s">
        <v>237</v>
      </c>
      <c r="F55" s="107" t="s">
        <v>237</v>
      </c>
      <c r="G55" s="107" t="s">
        <v>240</v>
      </c>
    </row>
    <row r="56" spans="1:7" ht="12.75">
      <c r="A56" s="156" t="s">
        <v>198</v>
      </c>
      <c r="B56" s="158"/>
      <c r="C56" s="158" t="s">
        <v>238</v>
      </c>
      <c r="D56" s="158" t="s">
        <v>239</v>
      </c>
      <c r="E56" s="158" t="s">
        <v>239</v>
      </c>
      <c r="F56" s="158" t="s">
        <v>239</v>
      </c>
      <c r="G56" s="107"/>
    </row>
    <row r="57" spans="1:7" ht="16.5">
      <c r="A57" s="156" t="s">
        <v>79</v>
      </c>
      <c r="B57" s="159">
        <v>32</v>
      </c>
      <c r="C57" s="160"/>
      <c r="D57" s="160"/>
      <c r="E57" s="160"/>
      <c r="F57" s="160"/>
      <c r="G57" s="16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&amp;LKontrollamt Wiener Neustadt&amp;CÖffnungszeiten von Stadtbüchereien&amp;R23-03-2005</oddHeader>
    <oddFooter>&amp;L&amp;F&amp;R&amp;P //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E3" sqref="E3"/>
    </sheetView>
  </sheetViews>
  <sheetFormatPr defaultColWidth="11.421875" defaultRowHeight="12.75"/>
  <cols>
    <col min="1" max="1" width="16.57421875" style="0" bestFit="1" customWidth="1"/>
    <col min="2" max="2" width="59.57421875" style="0" customWidth="1"/>
  </cols>
  <sheetData>
    <row r="1" spans="1:2" ht="12.75">
      <c r="A1" s="16" t="s">
        <v>67</v>
      </c>
      <c r="B1" s="16"/>
    </row>
    <row r="2" spans="1:3" ht="23.25">
      <c r="A2" s="36" t="s">
        <v>63</v>
      </c>
      <c r="B2" s="30" t="s">
        <v>246</v>
      </c>
      <c r="C2" t="s">
        <v>1</v>
      </c>
    </row>
    <row r="3" spans="1:2" ht="16.5">
      <c r="A3" s="36" t="s">
        <v>65</v>
      </c>
      <c r="B3" s="30" t="s">
        <v>127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Wiener Neustadt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Magistrat Wiener Neustadt</dc:creator>
  <cp:keywords/>
  <dc:description/>
  <cp:lastModifiedBy>Magistrat Wiener Neustadt</cp:lastModifiedBy>
  <cp:lastPrinted>2005-03-23T11:58:44Z</cp:lastPrinted>
  <dcterms:created xsi:type="dcterms:W3CDTF">2004-12-13T09:42:09Z</dcterms:created>
  <dcterms:modified xsi:type="dcterms:W3CDTF">2005-10-10T06:19:29Z</dcterms:modified>
  <cp:category/>
  <cp:version/>
  <cp:contentType/>
  <cp:contentStatus/>
</cp:coreProperties>
</file>